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/>
  <mc:AlternateContent xmlns:mc="http://schemas.openxmlformats.org/markup-compatibility/2006">
    <mc:Choice Requires="x15">
      <x15ac:absPath xmlns:x15ac="http://schemas.microsoft.com/office/spreadsheetml/2010/11/ac" url="\\ovis\ACE Consultants - Travail\CLIENTS\Médico-social\72-GHT 72\2025 - Renégo\2025 - DCE partagé\Annexes\"/>
    </mc:Choice>
  </mc:AlternateContent>
  <xr:revisionPtr revIDLastSave="0" documentId="13_ncr:1_{5B970DE2-387A-45CB-9794-57F88C30027D}" xr6:coauthVersionLast="47" xr6:coauthVersionMax="47" xr10:uidLastSave="{00000000-0000-0000-0000-000000000000}"/>
  <bookViews>
    <workbookView xWindow="38280" yWindow="-120" windowWidth="29040" windowHeight="15720" xr2:uid="{00000000-000D-0000-FFFF-FFFF00000000}"/>
  </bookViews>
  <sheets>
    <sheet name="ETAT DE PATRIMOINE" sheetId="1" r:id="rId1"/>
    <sheet name="Feuil3" sheetId="3" r:id="rId2"/>
  </sheets>
  <definedNames>
    <definedName name="_xlnm._FilterDatabase" localSheetId="0" hidden="1">'ETAT DE PATRIMOINE'!$A$3:$AD$60</definedName>
    <definedName name="_xlnm.Print_Area" localSheetId="0">'ETAT DE PATRIMOINE'!$A$2:$AA$82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3" i="1" l="1"/>
  <c r="D66" i="1"/>
  <c r="D74" i="1" s="1"/>
  <c r="D32" i="1" l="1"/>
  <c r="E63" i="1" l="1"/>
  <c r="D54" i="1" l="1"/>
  <c r="D60" i="1" l="1"/>
</calcChain>
</file>

<file path=xl/sharedStrings.xml><?xml version="1.0" encoding="utf-8"?>
<sst xmlns="http://schemas.openxmlformats.org/spreadsheetml/2006/main" count="863" uniqueCount="277">
  <si>
    <t>Désignation du bâtiment</t>
  </si>
  <si>
    <t>Adresse</t>
  </si>
  <si>
    <t>Qualité juridique (1)</t>
  </si>
  <si>
    <t>Bâtiment occupé par des tiers (4)</t>
  </si>
  <si>
    <t>(4): préciser quels tiers, la nature de l'occupation, la convention applicable</t>
  </si>
  <si>
    <t>TOTAL</t>
  </si>
  <si>
    <t>(3): établissement recevant du public: indiquer type et catégorie</t>
  </si>
  <si>
    <t>(5): préciser puissance / surface / type / propriété de l'équipement</t>
  </si>
  <si>
    <t xml:space="preserve">Les informations sont données à titre indicatif. Toute erreur ne peut engager la responsabilité du souscripteur, l'assureur étant réputé connaitre et accepter le patrimoine en l'état. </t>
  </si>
  <si>
    <t>(6) : Indquer intensité du risque : Très élevé / Elevé / Modéré / Faible</t>
  </si>
  <si>
    <t>(7) : Attention, l’absence de déclaration à l’assureur de ces clauses pourrait entrainer un recours de l’assureur à l’égard de l’assureur du bénéficiaire de cette clause, nonobstant la clause de renonciation à recours.</t>
  </si>
  <si>
    <t>ETAT PATRIMOINE</t>
  </si>
  <si>
    <t>Désignation du site sans bâtiment (6)</t>
  </si>
  <si>
    <t>Date de construction</t>
  </si>
  <si>
    <t>Date dernier travaux lourds / travaux à venir</t>
  </si>
  <si>
    <t>Plancher bois OUI / NON</t>
  </si>
  <si>
    <t>Précence de risques spécifique : atelier / réparation automobile / chambres froides / sources de rayonnement / salle serveur / stockage de matières dangereuses…</t>
  </si>
  <si>
    <t>Désignation du Site</t>
  </si>
  <si>
    <t xml:space="preserve">Surface plancher
en m² </t>
  </si>
  <si>
    <t>Murs et portes coupe feu
Manuelle / automatiques</t>
  </si>
  <si>
    <r>
      <t xml:space="preserve">Présence d'amiante connue 
</t>
    </r>
    <r>
      <rPr>
        <b/>
        <sz val="9"/>
        <color rgb="FFFFC000"/>
        <rFont val="Century Gothic"/>
        <family val="2"/>
      </rPr>
      <t xml:space="preserve">si oui Renseigner questionnaire Amiante : </t>
    </r>
  </si>
  <si>
    <t>(1): Propriétaire Occupant / Propriétaire non occupant / locataire / sous-locataire / occupant sans titre / Crédit preneur autre (autre forme d'occupation: préciser la nature dans ce cas)</t>
  </si>
  <si>
    <t xml:space="preserve">Présence de poteaux incendie
(OUI/NON) </t>
  </si>
  <si>
    <t>Colonne sèches / colonnes humides  (OUI/NON)</t>
  </si>
  <si>
    <t xml:space="preserve">Nombre de lits </t>
  </si>
  <si>
    <t>Bâtiment classé / inscrit monument historique</t>
  </si>
  <si>
    <t>Renonciation à recours ou dérogation au droit commun dans le bail ou la convention (7)</t>
  </si>
  <si>
    <t>Alarme incendie déclencheur manuel (si oui reliée ou non)</t>
  </si>
  <si>
    <t>Détection automatique fumée :
Couloirs / chambres</t>
  </si>
  <si>
    <t>Désenfumage naturel ou mécanique</t>
  </si>
  <si>
    <r>
      <t xml:space="preserve">ERP (3)
Renseigner 
</t>
    </r>
    <r>
      <rPr>
        <sz val="7"/>
        <color theme="0"/>
        <rFont val="Century Gothic"/>
        <family val="2"/>
      </rPr>
      <t xml:space="preserve">1ère et 2nd catégorie uniquement </t>
    </r>
    <r>
      <rPr>
        <sz val="9"/>
        <color theme="0"/>
        <rFont val="Century Gothic"/>
        <family val="2"/>
      </rPr>
      <t xml:space="preserve">
</t>
    </r>
    <r>
      <rPr>
        <b/>
        <sz val="9"/>
        <color rgb="FFFFC000"/>
        <rFont val="Century Gothic"/>
        <family val="2"/>
      </rPr>
      <t>Merci de</t>
    </r>
    <r>
      <rPr>
        <sz val="9"/>
        <color theme="0"/>
        <rFont val="Century Gothic"/>
        <family val="2"/>
      </rPr>
      <t xml:space="preserve"> </t>
    </r>
    <r>
      <rPr>
        <b/>
        <sz val="9"/>
        <color rgb="FFFFC000"/>
        <rFont val="Century Gothic"/>
        <family val="2"/>
      </rPr>
      <t>Joindre PV sécurité</t>
    </r>
    <r>
      <rPr>
        <sz val="9"/>
        <color theme="0"/>
        <rFont val="Century Gothic"/>
        <family val="2"/>
      </rPr>
      <t xml:space="preserve"> </t>
    </r>
  </si>
  <si>
    <t xml:space="preserve">Lutte incendie : sprinkler / extincteur / RIA
si oui : prestataire </t>
  </si>
  <si>
    <r>
      <t xml:space="preserve">Nature des activités dans le bâtiment
Usage / destination (2)
</t>
    </r>
    <r>
      <rPr>
        <b/>
        <sz val="9"/>
        <color rgb="FFFFC000"/>
        <rFont val="Century Gothic"/>
        <family val="2"/>
      </rPr>
      <t>Si risques spécifiques renseigner questionnaire Grands Risques annexe</t>
    </r>
  </si>
  <si>
    <t>Bâtiment isolé plus de 10 m avec d'autres batiments (OUI/NON)</t>
  </si>
  <si>
    <r>
      <t xml:space="preserve">(6): - Liste des ouvrages et divers hors bâtiments (indiquer si classés / inscrits) :
- ouvrage, passerelle, ombrière...
- ouvrages techniques : station d’épuration, pompe de relevage,
- aires de jeux, terrains de sports,
</t>
    </r>
    <r>
      <rPr>
        <sz val="10"/>
        <rFont val="Century Gothic"/>
        <family val="2"/>
      </rPr>
      <t>- Espaces de détente : Des jardins, des salles de repos et des espaces de loisirs pour le bien-être des patients et du personnel.</t>
    </r>
  </si>
  <si>
    <r>
      <t xml:space="preserve">Présence de panneau photovoltaïques (5)
</t>
    </r>
    <r>
      <rPr>
        <sz val="9"/>
        <color rgb="FFFFC000"/>
        <rFont val="Century Gothic"/>
        <family val="2"/>
      </rPr>
      <t xml:space="preserve">Renseigner questionnaire photovoltaïque </t>
    </r>
  </si>
  <si>
    <r>
      <t xml:space="preserve">Protection intrusion 
</t>
    </r>
    <r>
      <rPr>
        <i/>
        <sz val="7"/>
        <color theme="0"/>
        <rFont val="Century Gothic"/>
        <family val="2"/>
      </rPr>
      <t>cloture, contrôle, accès, concierge…, alarme intrusion en précisant si report.</t>
    </r>
    <r>
      <rPr>
        <b/>
        <sz val="10"/>
        <color rgb="FFFFC000"/>
        <rFont val="Century Gothic"/>
        <family val="2"/>
      </rPr>
      <t xml:space="preserve"> </t>
    </r>
  </si>
  <si>
    <t xml:space="preserve">Bâtiment situé en zone inondable
OUI / NON 
Si oui intensité </t>
  </si>
  <si>
    <t>(2): si le bâtiment est inoccupé / non affecté / occupé illégalement / présence d'arreté de périls: l'indiquer à cet endroit</t>
  </si>
  <si>
    <t>SERVICES TECHNIQUES</t>
  </si>
  <si>
    <t>IFSI / IFAS</t>
  </si>
  <si>
    <t>PHARMACIE</t>
  </si>
  <si>
    <t>Extension Pharmacie</t>
  </si>
  <si>
    <t>LABORATOIRE</t>
  </si>
  <si>
    <t>CAMPS</t>
  </si>
  <si>
    <t>INTERNAT</t>
  </si>
  <si>
    <t>FONTENOY</t>
  </si>
  <si>
    <t>FONTENOY Extension Radio</t>
  </si>
  <si>
    <t>SAMU</t>
  </si>
  <si>
    <t>ALIENOR</t>
  </si>
  <si>
    <t>St EXUPERY</t>
  </si>
  <si>
    <t>PLANTAGENET</t>
  </si>
  <si>
    <t>CHAPELLE</t>
  </si>
  <si>
    <t>CHARCOT</t>
  </si>
  <si>
    <t>TARDIEU</t>
  </si>
  <si>
    <t>DUPERRAT</t>
  </si>
  <si>
    <t>BRETONNEAU /WIDAL</t>
  </si>
  <si>
    <t>BROCA</t>
  </si>
  <si>
    <t>FROULLAY</t>
  </si>
  <si>
    <t>M ANGE</t>
  </si>
  <si>
    <t>L de VINCI</t>
  </si>
  <si>
    <t>ATELIER AUTO</t>
  </si>
  <si>
    <t>CENTRALE THERMIQUE</t>
  </si>
  <si>
    <t>COGENERATION</t>
  </si>
  <si>
    <t>CENTRALE ELECTRIQUE</t>
  </si>
  <si>
    <t>CENTRALE D’AIR</t>
  </si>
  <si>
    <t>EVAPORATEUR OXYGENE</t>
  </si>
  <si>
    <t>SALLE DES FETES</t>
  </si>
  <si>
    <t>194 Avenue RUBILLARD LE MANS</t>
  </si>
  <si>
    <t>Avant 1980</t>
  </si>
  <si>
    <t>1995 (extension en 2014 : 58 m²)</t>
  </si>
  <si>
    <t>ERT</t>
  </si>
  <si>
    <t>ERP 3ème</t>
  </si>
  <si>
    <t>ERT/ ERP 5ème</t>
  </si>
  <si>
    <t>ERT/ 5ème</t>
  </si>
  <si>
    <t>ERP</t>
  </si>
  <si>
    <t>Habitation</t>
  </si>
  <si>
    <t>ERP 1ère</t>
  </si>
  <si>
    <t xml:space="preserve">ERP 3ème </t>
  </si>
  <si>
    <t>ERP 2ème</t>
  </si>
  <si>
    <t>ERP 4ème</t>
  </si>
  <si>
    <t xml:space="preserve">ERP </t>
  </si>
  <si>
    <t>ERP 5ème</t>
  </si>
  <si>
    <t xml:space="preserve">Propriétaire Occupant </t>
  </si>
  <si>
    <t>2 rue Auguste Renoir 72 700 Allonnes</t>
  </si>
  <si>
    <t>CH DROUET A</t>
  </si>
  <si>
    <t>CH DROUET B</t>
  </si>
  <si>
    <t>BLANCHISSERIE</t>
  </si>
  <si>
    <t>196 Avenue Rubillard (La Ruche)</t>
  </si>
  <si>
    <t>LA RUCHE - INTERNAT</t>
  </si>
  <si>
    <t>Locataire</t>
  </si>
  <si>
    <t>63 Rue de St Aubin appart 149 LE MANS</t>
  </si>
  <si>
    <t>27 Avenue de Paderborn appart 33 LE MANS</t>
  </si>
  <si>
    <t>39 impasse RENE BARDET LE MANS</t>
  </si>
  <si>
    <t>32 rue GERAULT LE MANS</t>
  </si>
  <si>
    <t>BLOC OPERATOIRE: 8 ampli de bloc 
Unité 76: SALLE DE CORONAROGRAPHIE + SALLE DE RYTHMOLOGIE
STOMATOLOGIE: 3 app. Rétroalvéolaires</t>
  </si>
  <si>
    <t>2 salles de radiologie +1 salle d'ostéodensitométrie</t>
  </si>
  <si>
    <t>1 salle R.I.V.</t>
  </si>
  <si>
    <t>6 Rétroalvéolaires + 1 Cone-Beam</t>
  </si>
  <si>
    <t>2 salles de rdiologie  + 1 mobile de radio + 2 amplis de bloc</t>
  </si>
  <si>
    <t>2 amplis de bloc</t>
  </si>
  <si>
    <t>CENTRE HOSPITALIER DU MANS</t>
  </si>
  <si>
    <t>USMP / SAS</t>
  </si>
  <si>
    <t>Rue Cesare Beccaria, 72190 Coulaines</t>
  </si>
  <si>
    <t>1 SALLE RADIO + 1 PANORAMIQUE DENTAIRE</t>
  </si>
  <si>
    <t>SALLE RADIO (3 +  1 MAMMOGRAPHE + 1 PANORAMIQUE DENTAIRE + 3 MOBILES ARDIO  +  SALLE URGENCE + 2 IRM</t>
  </si>
  <si>
    <t>MAISON D'ARRET LES CROISETTES</t>
  </si>
  <si>
    <t>322 Avenue Rhin et Danube appart 10 LE MANS</t>
  </si>
  <si>
    <t>Labo ANAPATH / EFS</t>
  </si>
  <si>
    <t>Propriétaire Occupant / Non occupant</t>
  </si>
  <si>
    <t>Propriétaire Occupant / Non occupant (EFS)</t>
  </si>
  <si>
    <t>Propriétaire Occupant / Non occupant (CAMSP)</t>
  </si>
  <si>
    <t>Innocupé</t>
  </si>
  <si>
    <t>occupé par internes</t>
  </si>
  <si>
    <t>Plage d'occupation partagée pour IRM</t>
  </si>
  <si>
    <t>Propriétaire Occupant (/non occupant)</t>
  </si>
  <si>
    <r>
      <rPr>
        <sz val="9"/>
        <color rgb="FFFF0000"/>
        <rFont val="Century Gothic"/>
        <family val="2"/>
      </rPr>
      <t xml:space="preserve">ERP 3eme  </t>
    </r>
    <r>
      <rPr>
        <sz val="8"/>
        <color rgb="FFFF0000"/>
        <rFont val="Century Gothic"/>
        <family val="2"/>
      </rPr>
      <t>sans hébergement</t>
    </r>
  </si>
  <si>
    <t>194 Avenue RUBILLARD LE MANS / Rue de la Presle</t>
  </si>
  <si>
    <t>unités d'hospitalisation  - plateau technique avec blocs opératoires</t>
  </si>
  <si>
    <t>unités d'hospitalisation</t>
  </si>
  <si>
    <t>Soins médicaux de réadapation  - unités d'hospitalisation</t>
  </si>
  <si>
    <t>unités d'hospitalisation de soins de longue durée</t>
  </si>
  <si>
    <t>Ehpad et USLD  et HDJ de gériatrie</t>
  </si>
  <si>
    <t>Hospitalisation de jour de médecine, centre de prélèvement (laboratoire)</t>
  </si>
  <si>
    <t>unité d'hospiatlisation de pédiatrie</t>
  </si>
  <si>
    <t>EHPAD et USLD</t>
  </si>
  <si>
    <t>EHPAD</t>
  </si>
  <si>
    <t>centre de formation</t>
  </si>
  <si>
    <t xml:space="preserve">logement des intermes </t>
  </si>
  <si>
    <t>imagerie</t>
  </si>
  <si>
    <t>FONTENOY Extension Urgences</t>
  </si>
  <si>
    <t>activités des urgences  SAU</t>
  </si>
  <si>
    <t>Bureaux</t>
  </si>
  <si>
    <t>GUERITE</t>
  </si>
  <si>
    <t>permanence des soins des médecins libéraux /   salle de consultations /  service de médecine du travail</t>
  </si>
  <si>
    <t xml:space="preserve"> bureaux de conultation de l'EPSM ( psychiatrie) +  bureaux du pôle PACTES
salles de consultation sur Bretonneau</t>
  </si>
  <si>
    <t xml:space="preserve">Naturel </t>
  </si>
  <si>
    <t>Extincteurs 
( vérifiés par IPS)</t>
  </si>
  <si>
    <t>PCF Manuelles pour 
les locaux à risque</t>
  </si>
  <si>
    <t>oui</t>
  </si>
  <si>
    <t>Non</t>
  </si>
  <si>
    <t xml:space="preserve">PCF circulations asservies </t>
  </si>
  <si>
    <t>Oui</t>
  </si>
  <si>
    <t xml:space="preserve">PCF Manuelles </t>
  </si>
  <si>
    <t>DI dans les couloirs</t>
  </si>
  <si>
    <t>DAI couloirs et 
locaux à risque</t>
  </si>
  <si>
    <t>Naturel</t>
  </si>
  <si>
    <t>mécanique</t>
  </si>
  <si>
    <t>Oui, PCF asservies 
au SSI et portes des
 chambres asservies 
au SSI</t>
  </si>
  <si>
    <t>oui Colonnes 
seches</t>
  </si>
  <si>
    <t>non</t>
  </si>
  <si>
    <t xml:space="preserve">Oui, PCF asservies 
au SSI 
</t>
  </si>
  <si>
    <t>Oui Non reliée</t>
  </si>
  <si>
    <t>OUI reliée</t>
  </si>
  <si>
    <t xml:space="preserve">Oui reliée </t>
  </si>
  <si>
    <t>DAI couloirs et 
chambres</t>
  </si>
  <si>
    <t xml:space="preserve">oui </t>
  </si>
  <si>
    <t>oui Non reliée</t>
  </si>
  <si>
    <t>Oui, PCF asservies 
au SSI</t>
  </si>
  <si>
    <t xml:space="preserve">Oui, PCF asservies 
au SSI </t>
  </si>
  <si>
    <t>Oui non reliée</t>
  </si>
  <si>
    <t>Non ( jouxte le 
bâtiment Rubillard)</t>
  </si>
  <si>
    <t>Non jouxte
le Bâtiment 
 Bretonneau</t>
  </si>
  <si>
    <t xml:space="preserve">Extincteurs 
</t>
  </si>
  <si>
    <t>DAI couloirs et archives</t>
  </si>
  <si>
    <t>DAI dans les locaux</t>
  </si>
  <si>
    <t>Murs CF</t>
  </si>
  <si>
    <t>DAI dans le local 
de production</t>
  </si>
  <si>
    <t>Est intégré dans le 
Bâtiment C MONET</t>
  </si>
  <si>
    <t>oui non reliée</t>
  </si>
  <si>
    <t>Non jouxte la 
salle des fêtes</t>
  </si>
  <si>
    <t>Non jouxte la 
Chapelle</t>
  </si>
  <si>
    <t>DAI couloirs et 
qq locaux</t>
  </si>
  <si>
    <t>OUI non reliée</t>
  </si>
  <si>
    <t>oui isolé du bâtiment B 
par une Galerie CO10</t>
  </si>
  <si>
    <t>oui isolé du bâtiment a 
par une Galerie CO10</t>
  </si>
  <si>
    <t>Extincteurs  et RIA
( vérifiés par IPS)</t>
  </si>
  <si>
    <t>Extincteurs et RIA
( vérifiés par IPS)</t>
  </si>
  <si>
    <t>OUI reliée + 
UAE au PC</t>
  </si>
  <si>
    <t>Extincteurs 
( vérifiés par DPIM)</t>
  </si>
  <si>
    <t>Non occupant</t>
  </si>
  <si>
    <t>Direction départementale des Finances publiques de la Sarthe</t>
  </si>
  <si>
    <t>Bureaux administratifs</t>
  </si>
  <si>
    <t>Réparation automobile (pont levant / station essence)</t>
  </si>
  <si>
    <t>Désaffecté</t>
  </si>
  <si>
    <t>Centre de régulation du SAMU - garage SMUR</t>
  </si>
  <si>
    <t>matérnité - usc pédiatrie - réanimation néonatale/ soins intensifs - UHCD de pédiatrie - blocs opératoires</t>
  </si>
  <si>
    <t>Bureaux - salles de formation</t>
  </si>
  <si>
    <t>Bureaux du DIM / Centre de formation CAPSIM / chambres pour internes</t>
  </si>
  <si>
    <t>Chambres occupées par les internes du CHM</t>
  </si>
  <si>
    <t>Evènements CHM et locations ponctuelles</t>
  </si>
  <si>
    <t>CENTRE DE CANCEROLOGIE DE LA SARTHE</t>
  </si>
  <si>
    <t>CCS - Aile B</t>
  </si>
  <si>
    <t>66 rue de Degré - LE MANS</t>
  </si>
  <si>
    <t>68 rue de Degré - LE MANS</t>
  </si>
  <si>
    <t>Consultations - Unités d'hospiatlisation de cancérologie - Pharmacie - Self</t>
  </si>
  <si>
    <t>unités d'hospiatlisation /  urgences-SAU / plateau technique avec blocs opératoires / Cuisine et self / Magasin général</t>
  </si>
  <si>
    <t>Locataire
(pr info : propriétaire via le GCS de construction)</t>
  </si>
  <si>
    <t>CCS - Aile A - 2 bureaux</t>
  </si>
  <si>
    <t>2 bureaux de médecins</t>
  </si>
  <si>
    <t>117 logements pour les internes</t>
  </si>
  <si>
    <t>Cité Universitaire VAUROUZÉ 40 chambres (CROUS) LE MANS</t>
  </si>
  <si>
    <t>RUBILLARD (Administration)
(DG+DRH+Tréso+logmt)</t>
  </si>
  <si>
    <t>Bureaux administratifs et standard tel
Dont locaux trésorerie et logements pour les intérimaires (détaillés ci-après)</t>
  </si>
  <si>
    <t>bureaux et ateliers (techniques et jardin)</t>
  </si>
  <si>
    <t>EX MATERNITE</t>
  </si>
  <si>
    <r>
      <t xml:space="preserve">TRESORERIE
</t>
    </r>
    <r>
      <rPr>
        <sz val="8"/>
        <rFont val="Century Gothic"/>
        <family val="2"/>
      </rPr>
      <t>(inclus dans ADMINISTRATION)</t>
    </r>
  </si>
  <si>
    <t>Innocupé / Désaffecté</t>
  </si>
  <si>
    <t>LOCATION PAR CHM</t>
  </si>
  <si>
    <t>LOGEMENT CHM</t>
  </si>
  <si>
    <t>186 Avenue RUBILLARD - LE MANS</t>
  </si>
  <si>
    <t>182 Avenue RUBILLARD - LE MANS</t>
  </si>
  <si>
    <t>24 bis rue de la Maison Neuve - LE MANS</t>
  </si>
  <si>
    <t>22 rue de la Maison Neuve - LE MANS</t>
  </si>
  <si>
    <t>Logement commun</t>
  </si>
  <si>
    <t>Pour internes (ou professionnels du CHM : médecins, intérimaires,…)</t>
  </si>
  <si>
    <t>Chambres pour repos / reste logement non utilisé, vétuste</t>
  </si>
  <si>
    <t>Logement de fonction</t>
  </si>
  <si>
    <t>Directeur</t>
  </si>
  <si>
    <t>Pour internes et étudiants CESD (ou professionnels du CHM : médecins, intérimaires,…)</t>
  </si>
  <si>
    <t>LOGEMENT NON CHM</t>
  </si>
  <si>
    <t>35 rue d'Argenton - ALLONNES</t>
  </si>
  <si>
    <t>Logement individuel (chambres)</t>
  </si>
  <si>
    <t>Logements de 4 appartements
(2 T2 + 1 T6 + 1 T7)</t>
  </si>
  <si>
    <t>Pour professionnels du CHM (médecins, intérimaires,…)</t>
  </si>
  <si>
    <t>Pour internes</t>
  </si>
  <si>
    <t>Culte</t>
  </si>
  <si>
    <t>Une scultpure et un meuble classés au monument historique
Plusieurs autres objets / meubles remarquables</t>
  </si>
  <si>
    <t>Rue de la Presle - LE MANS</t>
  </si>
  <si>
    <t>Nature</t>
  </si>
  <si>
    <t>CHM - PARKING P3</t>
  </si>
  <si>
    <t>CHM - PARKING P4 et P5</t>
  </si>
  <si>
    <t>Rue de Degré - LE MANS</t>
  </si>
  <si>
    <t>Emphytéote</t>
  </si>
  <si>
    <t>Spécificité</t>
  </si>
  <si>
    <t>Bail emphytéotique 99 ans de LMM</t>
  </si>
  <si>
    <t>Propriétaire / bailleur</t>
  </si>
  <si>
    <t>Mis à bail emphytéotique à LMM</t>
  </si>
  <si>
    <t>CHM - Voie de sortie CCS</t>
  </si>
  <si>
    <t>Rue de Degré / Rue Averroes - LE MANS</t>
  </si>
  <si>
    <t>CHM - CCS - Parcelle 1</t>
  </si>
  <si>
    <t>MAD gracieuce au CCS</t>
  </si>
  <si>
    <t>Propriétaire Non occupant</t>
  </si>
  <si>
    <t>Projet de cession</t>
  </si>
  <si>
    <t>Rue d'Argenton - ALLONNES</t>
  </si>
  <si>
    <t>Bois</t>
  </si>
  <si>
    <t>Terrain constructible</t>
  </si>
  <si>
    <t>Voirie logistique CCS</t>
  </si>
  <si>
    <t>Parking</t>
  </si>
  <si>
    <t>Bois des Huttereaux</t>
  </si>
  <si>
    <t>Les Souvres</t>
  </si>
  <si>
    <t>La petite Hardangère</t>
  </si>
  <si>
    <t>Terrain agricole</t>
  </si>
  <si>
    <t>Route de la Hardangère - ALLONNES</t>
  </si>
  <si>
    <t>Propriétaire occupant</t>
  </si>
  <si>
    <t>Propriétaire non occupant</t>
  </si>
  <si>
    <t>Mis à bail rural</t>
  </si>
  <si>
    <t>Les Cloteaux</t>
  </si>
  <si>
    <t>Route de Saint-Aubin - LA CHAPELLE ST AUBIN</t>
  </si>
  <si>
    <t>Surface en m²</t>
  </si>
  <si>
    <t>CLAUDE MONET</t>
  </si>
  <si>
    <t>MADELEINE BRES</t>
  </si>
  <si>
    <t>PABLO PICASSO</t>
  </si>
  <si>
    <t>Locations ponctuelles</t>
  </si>
  <si>
    <t>104,54m² partagés avec Maison médicale de garde (ADOPS 72) sur des plages horaires soir et w.end</t>
  </si>
  <si>
    <t>Chambres pour repos équipe d'ambulancier extérieur de garde (permancence départementale ambulancière)</t>
  </si>
  <si>
    <t>678m² occupé par le Centre ECHO</t>
  </si>
  <si>
    <t>Locaux de 188m² au N1 MAD à l'EPSM (Périnatalité psy)</t>
  </si>
  <si>
    <t>U52 (657m²) occupé par l'EPSM (UCPS)</t>
  </si>
  <si>
    <t>REILLY</t>
  </si>
  <si>
    <t xml:space="preserve">Centre de Soins Dentaires (CESD) /  CAMPS / CHAMBRE MORTUAIRE </t>
  </si>
  <si>
    <t>Locaux (1091 m²) occupé par le CAMSP</t>
  </si>
  <si>
    <t>RDC occupé par EFS (1 864m² dont garage de 440m²)</t>
  </si>
  <si>
    <t>Oui - cf. DTA</t>
  </si>
  <si>
    <t xml:space="preserve">194 Avenue RUBILLARD LE MANS (inlcus ADM) </t>
  </si>
  <si>
    <t>663 INCULS DANS FONTENOY</t>
  </si>
  <si>
    <t>1938 INCULS DANS FONTENOY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</si>
</sst>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0"/>
      <name val="Century Gothic"/>
      <family val="2"/>
    </font>
    <font>
      <sz val="10"/>
      <color theme="1"/>
      <name val="Century Gothic"/>
      <family val="2"/>
    </font>
    <font>
      <b/>
      <sz val="14"/>
      <color theme="0"/>
      <name val="Century Gothic"/>
      <family val="2"/>
    </font>
    <font>
      <b/>
      <i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Calibri"/>
      <family val="2"/>
      <scheme val="minor"/>
    </font>
    <font>
      <b/>
      <sz val="9"/>
      <color rgb="FFFFC000"/>
      <name val="Century Gothic"/>
      <family val="2"/>
    </font>
    <font>
      <b/>
      <sz val="10"/>
      <color rgb="FFFFC000"/>
      <name val="Century Gothic"/>
      <family val="2"/>
    </font>
    <font>
      <sz val="10"/>
      <color rgb="FFFF0000"/>
      <name val="Century Gothic"/>
      <family val="2"/>
    </font>
    <font>
      <sz val="10"/>
      <name val="Century Gothic"/>
      <family val="2"/>
    </font>
    <font>
      <sz val="7"/>
      <color theme="0"/>
      <name val="Century Gothic"/>
      <family val="2"/>
    </font>
    <font>
      <i/>
      <sz val="7"/>
      <color theme="0"/>
      <name val="Century Gothic"/>
      <family val="2"/>
    </font>
    <font>
      <sz val="9"/>
      <color rgb="FFFFC000"/>
      <name val="Century Gothic"/>
      <family val="2"/>
    </font>
    <font>
      <strike/>
      <sz val="9"/>
      <color theme="1"/>
      <name val="Century Gothic"/>
      <family val="2"/>
    </font>
    <font>
      <sz val="9"/>
      <color rgb="FFFF0000"/>
      <name val="Century Gothic"/>
      <family val="2"/>
    </font>
    <font>
      <sz val="8"/>
      <color rgb="FFFF0000"/>
      <name val="Century Gothic"/>
      <family val="2"/>
    </font>
    <font>
      <sz val="9"/>
      <name val="Century Gothic"/>
      <family val="2"/>
    </font>
    <font>
      <sz val="8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3" borderId="0" xfId="0" applyFont="1" applyFill="1" applyAlignment="1">
      <alignment vertical="center"/>
    </xf>
    <xf numFmtId="0" fontId="2" fillId="3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4" borderId="0" xfId="0" applyFont="1" applyFill="1"/>
    <xf numFmtId="0" fontId="6" fillId="4" borderId="0" xfId="0" applyFont="1" applyFill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3" fontId="4" fillId="4" borderId="2" xfId="0" applyNumberFormat="1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3" borderId="0" xfId="0" applyFont="1" applyFill="1" applyAlignment="1">
      <alignment horizontal="right" vertical="center" wrapText="1"/>
    </xf>
    <xf numFmtId="0" fontId="6" fillId="4" borderId="0" xfId="0" applyFont="1" applyFill="1" applyAlignment="1">
      <alignment horizontal="right" wrapText="1"/>
    </xf>
    <xf numFmtId="0" fontId="3" fillId="0" borderId="0" xfId="0" applyFont="1" applyAlignment="1">
      <alignment horizontal="right" wrapText="1"/>
    </xf>
    <xf numFmtId="0" fontId="6" fillId="4" borderId="0" xfId="0" applyFont="1" applyFill="1" applyAlignment="1">
      <alignment wrapText="1"/>
    </xf>
    <xf numFmtId="0" fontId="14" fillId="4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20" fillId="0" borderId="1" xfId="0" applyFont="1" applyBorder="1" applyAlignment="1">
      <alignment vertical="center"/>
    </xf>
    <xf numFmtId="0" fontId="22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22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4" borderId="0" xfId="0" applyFont="1" applyFill="1" applyAlignment="1">
      <alignment horizontal="left" vertical="center" wrapText="1"/>
    </xf>
    <xf numFmtId="0" fontId="4" fillId="4" borderId="2" xfId="0" applyFont="1" applyFill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2" fillId="3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D85"/>
  <sheetViews>
    <sheetView tabSelected="1" zoomScale="90" zoomScaleNormal="90" workbookViewId="0">
      <pane xSplit="2" ySplit="3" topLeftCell="C49" activePane="bottomRight" state="frozen"/>
      <selection pane="topRight" activeCell="C1" sqref="C1"/>
      <selection pane="bottomLeft" activeCell="A4" sqref="A4"/>
      <selection pane="bottomRight" activeCell="E67" sqref="E67"/>
    </sheetView>
  </sheetViews>
  <sheetFormatPr baseColWidth="10" defaultRowHeight="16.5" x14ac:dyDescent="0.3"/>
  <cols>
    <col min="1" max="1" width="29.42578125" style="5" customWidth="1"/>
    <col min="2" max="2" width="24.85546875" style="5" customWidth="1"/>
    <col min="3" max="3" width="44.7109375" style="28" bestFit="1" customWidth="1"/>
    <col min="4" max="4" width="12.42578125" style="5" customWidth="1"/>
    <col min="5" max="5" width="9.85546875" style="47" customWidth="1"/>
    <col min="6" max="6" width="13.5703125" style="25" customWidth="1"/>
    <col min="7" max="7" width="17.7109375" style="5" customWidth="1"/>
    <col min="8" max="8" width="26.7109375" style="28" customWidth="1"/>
    <col min="9" max="9" width="35.7109375" style="28" customWidth="1"/>
    <col min="10" max="10" width="11.7109375" style="5" customWidth="1"/>
    <col min="11" max="11" width="10.42578125" style="5" customWidth="1"/>
    <col min="12" max="12" width="22" style="5" customWidth="1"/>
    <col min="13" max="13" width="40.7109375" style="5" bestFit="1" customWidth="1"/>
    <col min="14" max="14" width="21.5703125" style="5" customWidth="1"/>
    <col min="15" max="15" width="16.85546875" style="5" customWidth="1"/>
    <col min="16" max="16" width="18.7109375" style="5" customWidth="1"/>
    <col min="17" max="17" width="14.28515625" style="5" customWidth="1"/>
    <col min="18" max="20" width="16.85546875" style="5" customWidth="1"/>
    <col min="21" max="21" width="13.7109375" style="5" customWidth="1"/>
    <col min="22" max="22" width="14.42578125" style="5" customWidth="1"/>
    <col min="23" max="23" width="24.7109375" style="5" customWidth="1"/>
    <col min="24" max="24" width="23.28515625" style="5" customWidth="1"/>
    <col min="25" max="25" width="25" style="5" customWidth="1"/>
    <col min="26" max="26" width="23" style="5" customWidth="1"/>
    <col min="27" max="27" width="65.7109375" style="5" customWidth="1"/>
    <col min="28" max="28" width="27.28515625" style="1" customWidth="1"/>
    <col min="29" max="16384" width="11.42578125" style="1"/>
  </cols>
  <sheetData>
    <row r="1" spans="1:27" ht="19.5" customHeight="1" x14ac:dyDescent="0.3">
      <c r="A1" s="50" t="s">
        <v>11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</row>
    <row r="2" spans="1:27" ht="33.75" customHeight="1" x14ac:dyDescent="0.3">
      <c r="A2" s="56" t="s">
        <v>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</row>
    <row r="3" spans="1:27" s="2" customFormat="1" ht="64.5" customHeight="1" x14ac:dyDescent="0.3">
      <c r="A3" s="8" t="s">
        <v>17</v>
      </c>
      <c r="B3" s="8" t="s">
        <v>0</v>
      </c>
      <c r="C3" s="8" t="s">
        <v>1</v>
      </c>
      <c r="D3" s="8" t="s">
        <v>18</v>
      </c>
      <c r="E3" s="8" t="s">
        <v>24</v>
      </c>
      <c r="F3" s="20" t="s">
        <v>13</v>
      </c>
      <c r="G3" s="8" t="s">
        <v>14</v>
      </c>
      <c r="H3" s="8" t="s">
        <v>2</v>
      </c>
      <c r="I3" s="8" t="s">
        <v>32</v>
      </c>
      <c r="J3" s="8" t="s">
        <v>25</v>
      </c>
      <c r="K3" s="8" t="s">
        <v>15</v>
      </c>
      <c r="L3" s="8" t="s">
        <v>30</v>
      </c>
      <c r="M3" s="8" t="s">
        <v>3</v>
      </c>
      <c r="N3" s="8" t="s">
        <v>26</v>
      </c>
      <c r="O3" s="8" t="s">
        <v>27</v>
      </c>
      <c r="P3" s="8" t="s">
        <v>28</v>
      </c>
      <c r="Q3" s="8" t="s">
        <v>29</v>
      </c>
      <c r="R3" s="8" t="s">
        <v>31</v>
      </c>
      <c r="S3" s="8" t="s">
        <v>19</v>
      </c>
      <c r="T3" s="8" t="s">
        <v>33</v>
      </c>
      <c r="U3" s="8" t="s">
        <v>22</v>
      </c>
      <c r="V3" s="8" t="s">
        <v>23</v>
      </c>
      <c r="W3" s="8" t="s">
        <v>35</v>
      </c>
      <c r="X3" s="8" t="s">
        <v>36</v>
      </c>
      <c r="Y3" s="8" t="s">
        <v>20</v>
      </c>
      <c r="Z3" s="8" t="s">
        <v>37</v>
      </c>
      <c r="AA3" s="8" t="s">
        <v>16</v>
      </c>
    </row>
    <row r="4" spans="1:27" s="2" customFormat="1" ht="28.5" x14ac:dyDescent="0.3">
      <c r="A4" s="13" t="s">
        <v>101</v>
      </c>
      <c r="B4" s="13" t="s">
        <v>39</v>
      </c>
      <c r="C4" s="18" t="s">
        <v>68</v>
      </c>
      <c r="D4" s="13">
        <v>3406</v>
      </c>
      <c r="E4" s="42"/>
      <c r="F4" s="21">
        <v>1997</v>
      </c>
      <c r="G4" s="13">
        <v>2021</v>
      </c>
      <c r="H4" s="18" t="s">
        <v>83</v>
      </c>
      <c r="I4" s="31" t="s">
        <v>204</v>
      </c>
      <c r="J4" s="13"/>
      <c r="K4" s="13" t="s">
        <v>140</v>
      </c>
      <c r="L4" s="13" t="s">
        <v>71</v>
      </c>
      <c r="M4" s="13"/>
      <c r="N4" s="13"/>
      <c r="O4" s="13" t="s">
        <v>152</v>
      </c>
      <c r="P4" s="9"/>
      <c r="Q4" s="9" t="s">
        <v>136</v>
      </c>
      <c r="R4" s="10" t="s">
        <v>137</v>
      </c>
      <c r="S4" s="10" t="s">
        <v>138</v>
      </c>
      <c r="T4" s="9" t="s">
        <v>156</v>
      </c>
      <c r="U4" s="9" t="s">
        <v>139</v>
      </c>
      <c r="V4" s="9" t="s">
        <v>140</v>
      </c>
      <c r="W4" s="13"/>
      <c r="X4" s="13"/>
      <c r="Y4" s="42" t="s">
        <v>140</v>
      </c>
      <c r="Z4" s="13" t="s">
        <v>140</v>
      </c>
      <c r="AA4" s="13"/>
    </row>
    <row r="5" spans="1:27" s="2" customFormat="1" ht="27" x14ac:dyDescent="0.3">
      <c r="A5" s="13" t="s">
        <v>101</v>
      </c>
      <c r="B5" s="13" t="s">
        <v>40</v>
      </c>
      <c r="C5" s="18" t="s">
        <v>68</v>
      </c>
      <c r="D5" s="13">
        <v>3768</v>
      </c>
      <c r="E5" s="42"/>
      <c r="F5" s="21" t="s">
        <v>69</v>
      </c>
      <c r="G5" s="13"/>
      <c r="H5" s="18" t="s">
        <v>83</v>
      </c>
      <c r="I5" s="31" t="s">
        <v>127</v>
      </c>
      <c r="J5" s="13"/>
      <c r="K5" s="13" t="s">
        <v>140</v>
      </c>
      <c r="L5" s="13" t="s">
        <v>72</v>
      </c>
      <c r="M5" s="13"/>
      <c r="N5" s="13"/>
      <c r="O5" s="13" t="s">
        <v>152</v>
      </c>
      <c r="P5" s="9"/>
      <c r="Q5" s="9" t="s">
        <v>136</v>
      </c>
      <c r="R5" s="10" t="s">
        <v>137</v>
      </c>
      <c r="S5" s="10" t="s">
        <v>141</v>
      </c>
      <c r="T5" s="9" t="s">
        <v>139</v>
      </c>
      <c r="U5" s="9" t="s">
        <v>139</v>
      </c>
      <c r="V5" s="9" t="s">
        <v>140</v>
      </c>
      <c r="W5" s="13"/>
      <c r="X5" s="13"/>
      <c r="Y5" s="42" t="s">
        <v>273</v>
      </c>
      <c r="Z5" s="13" t="s">
        <v>140</v>
      </c>
      <c r="AA5" s="13"/>
    </row>
    <row r="6" spans="1:27" s="2" customFormat="1" ht="27" x14ac:dyDescent="0.3">
      <c r="A6" s="13" t="s">
        <v>101</v>
      </c>
      <c r="B6" s="13" t="s">
        <v>41</v>
      </c>
      <c r="C6" s="18" t="s">
        <v>68</v>
      </c>
      <c r="D6" s="13">
        <v>2448</v>
      </c>
      <c r="E6" s="42"/>
      <c r="F6" s="21" t="s">
        <v>69</v>
      </c>
      <c r="G6" s="13">
        <v>2019</v>
      </c>
      <c r="H6" s="18" t="s">
        <v>83</v>
      </c>
      <c r="I6" s="31"/>
      <c r="J6" s="13"/>
      <c r="K6" s="13" t="s">
        <v>140</v>
      </c>
      <c r="L6" s="13" t="s">
        <v>73</v>
      </c>
      <c r="M6" s="13"/>
      <c r="N6" s="13"/>
      <c r="O6" s="13" t="s">
        <v>152</v>
      </c>
      <c r="P6" s="9"/>
      <c r="Q6" s="9" t="s">
        <v>136</v>
      </c>
      <c r="R6" s="10" t="s">
        <v>137</v>
      </c>
      <c r="S6" s="10" t="s">
        <v>138</v>
      </c>
      <c r="T6" s="9" t="s">
        <v>142</v>
      </c>
      <c r="U6" s="9" t="s">
        <v>139</v>
      </c>
      <c r="V6" s="9" t="s">
        <v>140</v>
      </c>
      <c r="W6" s="13"/>
      <c r="X6" s="13"/>
      <c r="Y6" s="42" t="s">
        <v>273</v>
      </c>
      <c r="Z6" s="13" t="s">
        <v>140</v>
      </c>
      <c r="AA6" s="13"/>
    </row>
    <row r="7" spans="1:27" s="2" customFormat="1" ht="27" x14ac:dyDescent="0.3">
      <c r="A7" s="13" t="s">
        <v>101</v>
      </c>
      <c r="B7" s="13" t="s">
        <v>42</v>
      </c>
      <c r="C7" s="18" t="s">
        <v>68</v>
      </c>
      <c r="D7" s="13">
        <v>1980</v>
      </c>
      <c r="E7" s="42"/>
      <c r="F7" s="21">
        <v>2019</v>
      </c>
      <c r="G7" s="13"/>
      <c r="H7" s="18" t="s">
        <v>83</v>
      </c>
      <c r="I7" s="31"/>
      <c r="J7" s="13"/>
      <c r="K7" s="13" t="s">
        <v>140</v>
      </c>
      <c r="L7" s="13" t="s">
        <v>71</v>
      </c>
      <c r="M7" s="13"/>
      <c r="N7" s="13"/>
      <c r="O7" s="13" t="s">
        <v>152</v>
      </c>
      <c r="P7" s="9"/>
      <c r="Q7" s="9" t="s">
        <v>136</v>
      </c>
      <c r="R7" s="10" t="s">
        <v>137</v>
      </c>
      <c r="S7" s="10" t="s">
        <v>143</v>
      </c>
      <c r="T7" s="9" t="s">
        <v>142</v>
      </c>
      <c r="U7" s="9" t="s">
        <v>139</v>
      </c>
      <c r="V7" s="9" t="s">
        <v>140</v>
      </c>
      <c r="W7" s="13"/>
      <c r="X7" s="13"/>
      <c r="Y7" s="42" t="s">
        <v>140</v>
      </c>
      <c r="Z7" s="13" t="s">
        <v>140</v>
      </c>
      <c r="AA7" s="13"/>
    </row>
    <row r="8" spans="1:27" s="2" customFormat="1" ht="27" x14ac:dyDescent="0.3">
      <c r="A8" s="13" t="s">
        <v>101</v>
      </c>
      <c r="B8" s="13" t="s">
        <v>43</v>
      </c>
      <c r="C8" s="18" t="s">
        <v>68</v>
      </c>
      <c r="D8" s="13">
        <v>4124</v>
      </c>
      <c r="E8" s="42"/>
      <c r="F8" s="21" t="s">
        <v>69</v>
      </c>
      <c r="G8" s="13">
        <v>2020</v>
      </c>
      <c r="H8" s="18" t="s">
        <v>83</v>
      </c>
      <c r="I8" s="31"/>
      <c r="J8" s="13"/>
      <c r="K8" s="13" t="s">
        <v>140</v>
      </c>
      <c r="L8" s="13" t="s">
        <v>73</v>
      </c>
      <c r="M8" s="13"/>
      <c r="N8" s="13"/>
      <c r="O8" s="13" t="s">
        <v>152</v>
      </c>
      <c r="P8" s="9"/>
      <c r="Q8" s="9" t="s">
        <v>136</v>
      </c>
      <c r="R8" s="10" t="s">
        <v>137</v>
      </c>
      <c r="S8" s="10" t="s">
        <v>143</v>
      </c>
      <c r="T8" s="9" t="s">
        <v>142</v>
      </c>
      <c r="U8" s="9" t="s">
        <v>139</v>
      </c>
      <c r="V8" s="9" t="s">
        <v>140</v>
      </c>
      <c r="W8" s="13"/>
      <c r="X8" s="13"/>
      <c r="Y8" s="42" t="s">
        <v>273</v>
      </c>
      <c r="Z8" s="13" t="s">
        <v>140</v>
      </c>
      <c r="AA8" s="13"/>
    </row>
    <row r="9" spans="1:27" s="2" customFormat="1" ht="28.5" x14ac:dyDescent="0.3">
      <c r="A9" s="13" t="s">
        <v>101</v>
      </c>
      <c r="B9" s="13" t="s">
        <v>108</v>
      </c>
      <c r="C9" s="18" t="s">
        <v>68</v>
      </c>
      <c r="D9" s="13">
        <v>2562</v>
      </c>
      <c r="E9" s="42"/>
      <c r="F9" s="21">
        <v>1989</v>
      </c>
      <c r="G9" s="13"/>
      <c r="H9" s="18" t="s">
        <v>110</v>
      </c>
      <c r="J9" s="13"/>
      <c r="K9" s="13" t="s">
        <v>140</v>
      </c>
      <c r="L9" s="13" t="s">
        <v>74</v>
      </c>
      <c r="M9" s="18" t="s">
        <v>272</v>
      </c>
      <c r="N9" s="13"/>
      <c r="O9" s="13" t="s">
        <v>153</v>
      </c>
      <c r="P9" s="9" t="s">
        <v>144</v>
      </c>
      <c r="Q9" s="9" t="s">
        <v>136</v>
      </c>
      <c r="R9" s="10" t="s">
        <v>137</v>
      </c>
      <c r="S9" s="10" t="s">
        <v>143</v>
      </c>
      <c r="T9" s="9" t="s">
        <v>139</v>
      </c>
      <c r="U9" s="9" t="s">
        <v>139</v>
      </c>
      <c r="V9" s="9" t="s">
        <v>140</v>
      </c>
      <c r="W9" s="13"/>
      <c r="X9" s="13"/>
      <c r="Y9" s="42" t="s">
        <v>273</v>
      </c>
      <c r="Z9" s="13" t="s">
        <v>140</v>
      </c>
      <c r="AA9" s="13"/>
    </row>
    <row r="10" spans="1:27" s="2" customFormat="1" ht="28.5" x14ac:dyDescent="0.3">
      <c r="A10" s="13" t="s">
        <v>101</v>
      </c>
      <c r="B10" s="13" t="s">
        <v>269</v>
      </c>
      <c r="C10" s="18" t="s">
        <v>68</v>
      </c>
      <c r="D10" s="13">
        <v>8248</v>
      </c>
      <c r="E10" s="42">
        <v>1</v>
      </c>
      <c r="F10" s="21" t="s">
        <v>69</v>
      </c>
      <c r="G10" s="13">
        <v>2022</v>
      </c>
      <c r="H10" s="18" t="s">
        <v>111</v>
      </c>
      <c r="I10" s="31" t="s">
        <v>270</v>
      </c>
      <c r="J10" s="13"/>
      <c r="K10" s="13" t="s">
        <v>140</v>
      </c>
      <c r="L10" s="29" t="s">
        <v>116</v>
      </c>
      <c r="M10" s="13" t="s">
        <v>271</v>
      </c>
      <c r="N10" s="13"/>
      <c r="O10" s="13" t="s">
        <v>153</v>
      </c>
      <c r="P10" s="10" t="s">
        <v>145</v>
      </c>
      <c r="Q10" s="9"/>
      <c r="R10" s="10" t="s">
        <v>137</v>
      </c>
      <c r="S10" s="10" t="s">
        <v>143</v>
      </c>
      <c r="T10" s="9" t="s">
        <v>139</v>
      </c>
      <c r="U10" s="9" t="s">
        <v>139</v>
      </c>
      <c r="V10" s="9" t="s">
        <v>140</v>
      </c>
      <c r="W10" s="13"/>
      <c r="X10" s="13"/>
      <c r="Y10" s="42" t="s">
        <v>273</v>
      </c>
      <c r="Z10" s="13" t="s">
        <v>140</v>
      </c>
      <c r="AA10" s="13" t="s">
        <v>98</v>
      </c>
    </row>
    <row r="11" spans="1:27" s="2" customFormat="1" x14ac:dyDescent="0.3">
      <c r="A11" s="13" t="s">
        <v>101</v>
      </c>
      <c r="B11" s="13" t="s">
        <v>44</v>
      </c>
      <c r="C11" s="18" t="s">
        <v>68</v>
      </c>
      <c r="D11" s="13">
        <v>515</v>
      </c>
      <c r="E11" s="42"/>
      <c r="F11" s="21" t="s">
        <v>69</v>
      </c>
      <c r="G11" s="13"/>
      <c r="H11" s="18" t="s">
        <v>83</v>
      </c>
      <c r="I11" s="31" t="s">
        <v>184</v>
      </c>
      <c r="J11" s="13"/>
      <c r="K11" s="13" t="s">
        <v>140</v>
      </c>
      <c r="L11" s="13" t="s">
        <v>75</v>
      </c>
      <c r="M11" s="13" t="s">
        <v>112</v>
      </c>
      <c r="N11" s="13"/>
      <c r="O11" s="13"/>
      <c r="P11" s="9"/>
      <c r="Q11" s="9"/>
      <c r="R11" s="9"/>
      <c r="S11" s="9"/>
      <c r="T11" s="9"/>
      <c r="U11" s="9"/>
      <c r="V11" s="9"/>
      <c r="W11" s="13"/>
      <c r="X11" s="13"/>
      <c r="Y11" s="42" t="s">
        <v>273</v>
      </c>
      <c r="Z11" s="13" t="s">
        <v>140</v>
      </c>
      <c r="AA11" s="13"/>
    </row>
    <row r="12" spans="1:27" s="2" customFormat="1" ht="27" x14ac:dyDescent="0.3">
      <c r="A12" s="13" t="s">
        <v>101</v>
      </c>
      <c r="B12" s="13" t="s">
        <v>45</v>
      </c>
      <c r="C12" s="18" t="s">
        <v>68</v>
      </c>
      <c r="D12" s="13">
        <v>2444</v>
      </c>
      <c r="E12" s="42"/>
      <c r="F12" s="21">
        <v>1990</v>
      </c>
      <c r="G12" s="13"/>
      <c r="H12" s="18" t="s">
        <v>83</v>
      </c>
      <c r="I12" s="31" t="s">
        <v>128</v>
      </c>
      <c r="J12" s="13"/>
      <c r="K12" s="13" t="s">
        <v>140</v>
      </c>
      <c r="L12" s="13" t="s">
        <v>76</v>
      </c>
      <c r="M12" s="13" t="s">
        <v>113</v>
      </c>
      <c r="N12" s="13"/>
      <c r="O12" s="13" t="s">
        <v>152</v>
      </c>
      <c r="P12" s="9"/>
      <c r="Q12" s="9" t="s">
        <v>146</v>
      </c>
      <c r="R12" s="10" t="s">
        <v>137</v>
      </c>
      <c r="S12" s="10" t="s">
        <v>143</v>
      </c>
      <c r="T12" s="9" t="s">
        <v>139</v>
      </c>
      <c r="U12" s="9" t="s">
        <v>139</v>
      </c>
      <c r="V12" s="9" t="s">
        <v>140</v>
      </c>
      <c r="W12" s="13"/>
      <c r="X12" s="13"/>
      <c r="Y12" s="42" t="s">
        <v>140</v>
      </c>
      <c r="Z12" s="13" t="s">
        <v>140</v>
      </c>
      <c r="AA12" s="13"/>
    </row>
    <row r="13" spans="1:27" s="2" customFormat="1" ht="57" x14ac:dyDescent="0.3">
      <c r="A13" s="13" t="s">
        <v>101</v>
      </c>
      <c r="B13" s="13" t="s">
        <v>46</v>
      </c>
      <c r="C13" s="18" t="s">
        <v>68</v>
      </c>
      <c r="D13" s="13">
        <v>49031</v>
      </c>
      <c r="E13" s="42">
        <v>265</v>
      </c>
      <c r="F13" s="21">
        <v>1983</v>
      </c>
      <c r="G13" s="13">
        <v>2025</v>
      </c>
      <c r="H13" s="18" t="s">
        <v>115</v>
      </c>
      <c r="I13" s="31" t="s">
        <v>196</v>
      </c>
      <c r="J13" s="13"/>
      <c r="K13" s="13" t="s">
        <v>140</v>
      </c>
      <c r="L13" s="13" t="s">
        <v>77</v>
      </c>
      <c r="M13" s="13" t="s">
        <v>268</v>
      </c>
      <c r="N13" s="13"/>
      <c r="O13" s="13" t="s">
        <v>153</v>
      </c>
      <c r="P13" s="10" t="s">
        <v>155</v>
      </c>
      <c r="Q13" s="9" t="s">
        <v>147</v>
      </c>
      <c r="R13" s="10" t="s">
        <v>137</v>
      </c>
      <c r="S13" s="10" t="s">
        <v>148</v>
      </c>
      <c r="T13" s="9" t="s">
        <v>139</v>
      </c>
      <c r="U13" s="9" t="s">
        <v>139</v>
      </c>
      <c r="V13" s="10" t="s">
        <v>149</v>
      </c>
      <c r="W13" s="13"/>
      <c r="X13" s="13"/>
      <c r="Y13" s="42" t="s">
        <v>273</v>
      </c>
      <c r="Z13" s="13" t="s">
        <v>140</v>
      </c>
      <c r="AA13" s="18" t="s">
        <v>95</v>
      </c>
    </row>
    <row r="14" spans="1:27" s="2" customFormat="1" ht="54" x14ac:dyDescent="0.3">
      <c r="A14" s="13" t="s">
        <v>101</v>
      </c>
      <c r="B14" s="13" t="s">
        <v>47</v>
      </c>
      <c r="C14" s="18" t="s">
        <v>68</v>
      </c>
      <c r="D14" s="63" t="s">
        <v>275</v>
      </c>
      <c r="F14" s="21">
        <v>2009</v>
      </c>
      <c r="G14" s="13"/>
      <c r="H14" s="18" t="s">
        <v>83</v>
      </c>
      <c r="I14" s="31" t="s">
        <v>129</v>
      </c>
      <c r="J14" s="13"/>
      <c r="K14" s="13" t="s">
        <v>140</v>
      </c>
      <c r="L14" s="13" t="s">
        <v>77</v>
      </c>
      <c r="M14" s="13" t="s">
        <v>114</v>
      </c>
      <c r="N14" s="13"/>
      <c r="O14" s="13" t="s">
        <v>153</v>
      </c>
      <c r="P14" s="10" t="s">
        <v>155</v>
      </c>
      <c r="Q14" s="9" t="s">
        <v>147</v>
      </c>
      <c r="R14" s="10" t="s">
        <v>137</v>
      </c>
      <c r="S14" s="10" t="s">
        <v>148</v>
      </c>
      <c r="T14" s="9" t="s">
        <v>139</v>
      </c>
      <c r="U14" s="9" t="s">
        <v>139</v>
      </c>
      <c r="V14" s="10" t="s">
        <v>149</v>
      </c>
      <c r="W14" s="13"/>
      <c r="X14" s="13"/>
      <c r="Y14" s="42" t="s">
        <v>140</v>
      </c>
      <c r="Z14" s="13" t="s">
        <v>140</v>
      </c>
      <c r="AA14" s="18" t="s">
        <v>105</v>
      </c>
    </row>
    <row r="15" spans="1:27" s="2" customFormat="1" ht="54" x14ac:dyDescent="0.3">
      <c r="A15" s="13" t="s">
        <v>101</v>
      </c>
      <c r="B15" s="13" t="s">
        <v>130</v>
      </c>
      <c r="C15" s="18" t="s">
        <v>68</v>
      </c>
      <c r="D15" s="63" t="s">
        <v>276</v>
      </c>
      <c r="E15" s="42"/>
      <c r="F15" s="21">
        <v>2003</v>
      </c>
      <c r="G15" s="13"/>
      <c r="H15" s="18" t="s">
        <v>83</v>
      </c>
      <c r="I15" s="31" t="s">
        <v>131</v>
      </c>
      <c r="J15" s="13"/>
      <c r="K15" s="13" t="s">
        <v>140</v>
      </c>
      <c r="L15" s="13" t="s">
        <v>78</v>
      </c>
      <c r="M15" s="13"/>
      <c r="N15" s="13"/>
      <c r="O15" s="13" t="s">
        <v>153</v>
      </c>
      <c r="P15" s="10" t="s">
        <v>155</v>
      </c>
      <c r="Q15" s="9" t="s">
        <v>147</v>
      </c>
      <c r="R15" s="10" t="s">
        <v>137</v>
      </c>
      <c r="S15" s="10" t="s">
        <v>148</v>
      </c>
      <c r="T15" s="9" t="s">
        <v>139</v>
      </c>
      <c r="U15" s="9" t="s">
        <v>139</v>
      </c>
      <c r="V15" s="10" t="s">
        <v>149</v>
      </c>
      <c r="W15" s="13"/>
      <c r="X15" s="13"/>
      <c r="Y15" s="42" t="s">
        <v>140</v>
      </c>
      <c r="Z15" s="13" t="s">
        <v>140</v>
      </c>
      <c r="AA15" s="13"/>
    </row>
    <row r="16" spans="1:27" s="2" customFormat="1" ht="54" x14ac:dyDescent="0.3">
      <c r="A16" s="13" t="s">
        <v>101</v>
      </c>
      <c r="B16" s="13" t="s">
        <v>260</v>
      </c>
      <c r="C16" s="18" t="s">
        <v>68</v>
      </c>
      <c r="D16" s="13">
        <v>18610</v>
      </c>
      <c r="E16" s="42">
        <v>139</v>
      </c>
      <c r="F16" s="21">
        <v>2001</v>
      </c>
      <c r="G16" s="13">
        <v>2022</v>
      </c>
      <c r="H16" s="18" t="s">
        <v>83</v>
      </c>
      <c r="I16" s="31" t="s">
        <v>118</v>
      </c>
      <c r="J16" s="13"/>
      <c r="K16" s="13" t="s">
        <v>140</v>
      </c>
      <c r="L16" s="13" t="s">
        <v>71</v>
      </c>
      <c r="M16" s="13"/>
      <c r="N16" s="13"/>
      <c r="O16" s="13" t="s">
        <v>153</v>
      </c>
      <c r="P16" s="10" t="s">
        <v>155</v>
      </c>
      <c r="Q16" s="9" t="s">
        <v>147</v>
      </c>
      <c r="R16" s="10" t="s">
        <v>137</v>
      </c>
      <c r="S16" s="10" t="s">
        <v>148</v>
      </c>
      <c r="T16" s="9" t="s">
        <v>139</v>
      </c>
      <c r="U16" s="9" t="s">
        <v>139</v>
      </c>
      <c r="V16" s="10" t="s">
        <v>149</v>
      </c>
      <c r="W16" s="13"/>
      <c r="X16" s="13"/>
      <c r="Y16" s="42" t="s">
        <v>140</v>
      </c>
      <c r="Z16" s="13" t="s">
        <v>140</v>
      </c>
      <c r="AA16" s="13" t="s">
        <v>100</v>
      </c>
    </row>
    <row r="17" spans="1:27" s="2" customFormat="1" ht="28.5" x14ac:dyDescent="0.3">
      <c r="A17" s="13" t="s">
        <v>101</v>
      </c>
      <c r="B17" s="13" t="s">
        <v>48</v>
      </c>
      <c r="C17" s="18" t="s">
        <v>68</v>
      </c>
      <c r="D17" s="13">
        <v>1430</v>
      </c>
      <c r="E17" s="42"/>
      <c r="F17" s="21">
        <v>1995</v>
      </c>
      <c r="G17" s="13">
        <v>2026</v>
      </c>
      <c r="H17" s="18" t="s">
        <v>83</v>
      </c>
      <c r="I17" s="31" t="s">
        <v>185</v>
      </c>
      <c r="J17" s="13"/>
      <c r="K17" s="13" t="s">
        <v>140</v>
      </c>
      <c r="L17" s="13" t="s">
        <v>79</v>
      </c>
      <c r="M17" s="13"/>
      <c r="N17" s="13"/>
      <c r="O17" s="13" t="s">
        <v>153</v>
      </c>
      <c r="P17" s="10" t="s">
        <v>172</v>
      </c>
      <c r="Q17" s="9" t="s">
        <v>146</v>
      </c>
      <c r="R17" s="10" t="s">
        <v>137</v>
      </c>
      <c r="S17" s="10" t="s">
        <v>143</v>
      </c>
      <c r="T17" s="9" t="s">
        <v>139</v>
      </c>
      <c r="U17" s="9" t="s">
        <v>139</v>
      </c>
      <c r="V17" s="9" t="s">
        <v>150</v>
      </c>
      <c r="W17" s="13"/>
      <c r="X17" s="13"/>
      <c r="Y17" s="42" t="s">
        <v>140</v>
      </c>
      <c r="Z17" s="13" t="s">
        <v>140</v>
      </c>
      <c r="AA17" s="13"/>
    </row>
    <row r="18" spans="1:27" s="2" customFormat="1" ht="54" x14ac:dyDescent="0.3">
      <c r="A18" s="13" t="s">
        <v>101</v>
      </c>
      <c r="B18" s="13" t="s">
        <v>49</v>
      </c>
      <c r="C18" s="18" t="s">
        <v>68</v>
      </c>
      <c r="D18" s="13">
        <v>18448</v>
      </c>
      <c r="E18" s="42">
        <v>163</v>
      </c>
      <c r="F18" s="21">
        <v>2009</v>
      </c>
      <c r="G18" s="13"/>
      <c r="H18" s="18" t="s">
        <v>83</v>
      </c>
      <c r="I18" s="31" t="s">
        <v>186</v>
      </c>
      <c r="J18" s="13"/>
      <c r="K18" s="13" t="s">
        <v>140</v>
      </c>
      <c r="L18" s="13" t="s">
        <v>80</v>
      </c>
      <c r="M18" s="13"/>
      <c r="N18" s="13"/>
      <c r="O18" s="13" t="s">
        <v>153</v>
      </c>
      <c r="P18" s="10" t="s">
        <v>155</v>
      </c>
      <c r="Q18" s="9" t="s">
        <v>147</v>
      </c>
      <c r="R18" s="10" t="s">
        <v>137</v>
      </c>
      <c r="S18" s="10" t="s">
        <v>148</v>
      </c>
      <c r="T18" s="9" t="s">
        <v>139</v>
      </c>
      <c r="U18" s="9" t="s">
        <v>139</v>
      </c>
      <c r="V18" s="10" t="s">
        <v>149</v>
      </c>
      <c r="W18" s="13"/>
      <c r="X18" s="13"/>
      <c r="Y18" s="42" t="s">
        <v>140</v>
      </c>
      <c r="Z18" s="13" t="s">
        <v>140</v>
      </c>
      <c r="AA18" s="13" t="s">
        <v>99</v>
      </c>
    </row>
    <row r="19" spans="1:27" s="2" customFormat="1" ht="54" x14ac:dyDescent="0.3">
      <c r="A19" s="13" t="s">
        <v>101</v>
      </c>
      <c r="B19" s="13" t="s">
        <v>50</v>
      </c>
      <c r="C19" s="18" t="s">
        <v>68</v>
      </c>
      <c r="D19" s="13">
        <v>5316</v>
      </c>
      <c r="E19" s="42">
        <v>39</v>
      </c>
      <c r="F19" s="21">
        <v>1993</v>
      </c>
      <c r="G19" s="13">
        <v>2027</v>
      </c>
      <c r="H19" s="18" t="s">
        <v>109</v>
      </c>
      <c r="I19" s="31" t="s">
        <v>124</v>
      </c>
      <c r="J19" s="13"/>
      <c r="K19" s="13" t="s">
        <v>140</v>
      </c>
      <c r="L19" s="13" t="s">
        <v>72</v>
      </c>
      <c r="M19" s="18" t="s">
        <v>267</v>
      </c>
      <c r="N19" s="13"/>
      <c r="O19" s="13" t="s">
        <v>153</v>
      </c>
      <c r="P19" s="10" t="s">
        <v>155</v>
      </c>
      <c r="Q19" s="9" t="s">
        <v>147</v>
      </c>
      <c r="R19" s="10" t="s">
        <v>137</v>
      </c>
      <c r="S19" s="10" t="s">
        <v>148</v>
      </c>
      <c r="T19" s="9" t="s">
        <v>139</v>
      </c>
      <c r="U19" s="9" t="s">
        <v>139</v>
      </c>
      <c r="V19" s="10" t="s">
        <v>140</v>
      </c>
      <c r="W19" s="13"/>
      <c r="X19" s="13"/>
      <c r="Y19" s="42" t="s">
        <v>140</v>
      </c>
      <c r="Z19" s="13" t="s">
        <v>140</v>
      </c>
      <c r="AA19" s="13"/>
    </row>
    <row r="20" spans="1:27" s="2" customFormat="1" ht="54" x14ac:dyDescent="0.3">
      <c r="A20" s="13" t="s">
        <v>101</v>
      </c>
      <c r="B20" s="13" t="s">
        <v>261</v>
      </c>
      <c r="C20" s="18" t="s">
        <v>68</v>
      </c>
      <c r="D20" s="13">
        <v>11561</v>
      </c>
      <c r="E20" s="42">
        <v>199</v>
      </c>
      <c r="F20" s="21">
        <v>2020</v>
      </c>
      <c r="G20" s="13"/>
      <c r="H20" s="18" t="s">
        <v>83</v>
      </c>
      <c r="I20" s="31" t="s">
        <v>119</v>
      </c>
      <c r="J20" s="13"/>
      <c r="K20" s="13" t="s">
        <v>140</v>
      </c>
      <c r="L20" s="13" t="s">
        <v>79</v>
      </c>
      <c r="M20" s="13"/>
      <c r="N20" s="13"/>
      <c r="O20" s="13" t="s">
        <v>153</v>
      </c>
      <c r="P20" s="10" t="s">
        <v>155</v>
      </c>
      <c r="Q20" s="9" t="s">
        <v>147</v>
      </c>
      <c r="R20" s="10" t="s">
        <v>137</v>
      </c>
      <c r="S20" s="10" t="s">
        <v>148</v>
      </c>
      <c r="T20" s="9" t="s">
        <v>139</v>
      </c>
      <c r="U20" s="9" t="s">
        <v>139</v>
      </c>
      <c r="V20" s="10" t="s">
        <v>140</v>
      </c>
      <c r="W20" s="13"/>
      <c r="X20" s="13"/>
      <c r="Y20" s="42" t="s">
        <v>140</v>
      </c>
      <c r="Z20" s="13" t="s">
        <v>140</v>
      </c>
      <c r="AA20" s="13" t="s">
        <v>97</v>
      </c>
    </row>
    <row r="21" spans="1:27" s="2" customFormat="1" ht="40.5" x14ac:dyDescent="0.3">
      <c r="A21" s="13" t="s">
        <v>101</v>
      </c>
      <c r="B21" s="13" t="s">
        <v>51</v>
      </c>
      <c r="C21" s="18" t="s">
        <v>68</v>
      </c>
      <c r="D21" s="13">
        <v>11542</v>
      </c>
      <c r="E21" s="42">
        <v>30</v>
      </c>
      <c r="F21" s="21">
        <v>2021</v>
      </c>
      <c r="G21" s="13"/>
      <c r="H21" s="18" t="s">
        <v>83</v>
      </c>
      <c r="I21" s="31" t="s">
        <v>123</v>
      </c>
      <c r="J21" s="13"/>
      <c r="K21" s="13" t="s">
        <v>140</v>
      </c>
      <c r="L21" s="13" t="s">
        <v>81</v>
      </c>
      <c r="M21" s="13"/>
      <c r="N21" s="13"/>
      <c r="O21" s="13" t="s">
        <v>153</v>
      </c>
      <c r="P21" s="10" t="s">
        <v>145</v>
      </c>
      <c r="Q21" s="9" t="s">
        <v>147</v>
      </c>
      <c r="R21" s="10" t="s">
        <v>137</v>
      </c>
      <c r="S21" s="10" t="s">
        <v>151</v>
      </c>
      <c r="T21" s="9" t="s">
        <v>139</v>
      </c>
      <c r="U21" s="9" t="s">
        <v>139</v>
      </c>
      <c r="V21" s="10" t="s">
        <v>140</v>
      </c>
      <c r="W21" s="13"/>
      <c r="X21" s="13"/>
      <c r="Y21" s="42" t="s">
        <v>140</v>
      </c>
      <c r="Z21" s="13" t="s">
        <v>140</v>
      </c>
      <c r="AA21" s="13" t="s">
        <v>96</v>
      </c>
    </row>
    <row r="22" spans="1:27" s="2" customFormat="1" ht="28.5" x14ac:dyDescent="0.3">
      <c r="A22" s="13" t="s">
        <v>101</v>
      </c>
      <c r="B22" s="13" t="s">
        <v>52</v>
      </c>
      <c r="C22" s="18" t="s">
        <v>68</v>
      </c>
      <c r="D22" s="13">
        <v>500</v>
      </c>
      <c r="E22" s="42"/>
      <c r="F22" s="21" t="s">
        <v>69</v>
      </c>
      <c r="G22" s="13"/>
      <c r="H22" s="18" t="s">
        <v>83</v>
      </c>
      <c r="I22" s="31" t="s">
        <v>226</v>
      </c>
      <c r="J22" s="13"/>
      <c r="K22" s="13" t="s">
        <v>140</v>
      </c>
      <c r="L22" s="13" t="s">
        <v>71</v>
      </c>
      <c r="M22" s="13"/>
      <c r="N22" s="13"/>
      <c r="O22" s="13" t="s">
        <v>152</v>
      </c>
      <c r="P22" s="9"/>
      <c r="Q22" s="9"/>
      <c r="R22" s="10" t="s">
        <v>137</v>
      </c>
      <c r="S22" s="9"/>
      <c r="T22" s="10" t="s">
        <v>170</v>
      </c>
      <c r="U22" s="9" t="s">
        <v>139</v>
      </c>
      <c r="V22" s="9" t="s">
        <v>140</v>
      </c>
      <c r="W22" s="13"/>
      <c r="X22" s="13"/>
      <c r="Y22" s="42" t="s">
        <v>273</v>
      </c>
      <c r="Z22" s="13" t="s">
        <v>140</v>
      </c>
      <c r="AA22" s="18" t="s">
        <v>227</v>
      </c>
    </row>
    <row r="23" spans="1:27" s="2" customFormat="1" ht="27" x14ac:dyDescent="0.3">
      <c r="A23" s="13" t="s">
        <v>101</v>
      </c>
      <c r="B23" s="13" t="s">
        <v>53</v>
      </c>
      <c r="C23" s="18" t="s">
        <v>68</v>
      </c>
      <c r="D23" s="13">
        <v>2696</v>
      </c>
      <c r="E23" s="42"/>
      <c r="F23" s="21" t="s">
        <v>69</v>
      </c>
      <c r="G23" s="13"/>
      <c r="H23" s="18" t="s">
        <v>83</v>
      </c>
      <c r="I23" s="31" t="s">
        <v>187</v>
      </c>
      <c r="J23" s="13"/>
      <c r="K23" s="13" t="s">
        <v>142</v>
      </c>
      <c r="L23" s="13" t="s">
        <v>71</v>
      </c>
      <c r="M23" s="13"/>
      <c r="N23" s="13"/>
      <c r="O23" s="13" t="s">
        <v>153</v>
      </c>
      <c r="P23" s="10" t="s">
        <v>145</v>
      </c>
      <c r="Q23" s="9"/>
      <c r="R23" s="10" t="s">
        <v>137</v>
      </c>
      <c r="S23" s="9"/>
      <c r="T23" s="9" t="s">
        <v>139</v>
      </c>
      <c r="U23" s="9" t="s">
        <v>139</v>
      </c>
      <c r="V23" s="9" t="s">
        <v>140</v>
      </c>
      <c r="W23" s="13"/>
      <c r="X23" s="13"/>
      <c r="Y23" s="42" t="s">
        <v>273</v>
      </c>
      <c r="Z23" s="13" t="s">
        <v>140</v>
      </c>
      <c r="AA23" s="13"/>
    </row>
    <row r="24" spans="1:27" s="2" customFormat="1" ht="28.5" x14ac:dyDescent="0.3">
      <c r="A24" s="13" t="s">
        <v>101</v>
      </c>
      <c r="B24" s="13" t="s">
        <v>54</v>
      </c>
      <c r="C24" s="18" t="s">
        <v>68</v>
      </c>
      <c r="D24" s="13">
        <v>2266</v>
      </c>
      <c r="E24" s="42"/>
      <c r="F24" s="21" t="s">
        <v>69</v>
      </c>
      <c r="G24" s="13"/>
      <c r="H24" s="18" t="s">
        <v>83</v>
      </c>
      <c r="I24" s="31" t="s">
        <v>188</v>
      </c>
      <c r="J24" s="13"/>
      <c r="K24" s="13" t="s">
        <v>140</v>
      </c>
      <c r="L24" s="13" t="s">
        <v>82</v>
      </c>
      <c r="M24" s="13" t="s">
        <v>189</v>
      </c>
      <c r="N24" s="13"/>
      <c r="O24" s="13" t="s">
        <v>154</v>
      </c>
      <c r="P24" s="10" t="s">
        <v>155</v>
      </c>
      <c r="Q24" s="9"/>
      <c r="R24" s="10" t="s">
        <v>137</v>
      </c>
      <c r="S24" s="9"/>
      <c r="T24" s="9" t="s">
        <v>139</v>
      </c>
      <c r="U24" s="9" t="s">
        <v>139</v>
      </c>
      <c r="V24" s="9" t="s">
        <v>140</v>
      </c>
      <c r="W24" s="13"/>
      <c r="X24" s="13"/>
      <c r="Y24" s="42" t="s">
        <v>273</v>
      </c>
      <c r="Z24" s="13" t="s">
        <v>140</v>
      </c>
      <c r="AA24" s="13"/>
    </row>
    <row r="25" spans="1:27" s="2" customFormat="1" ht="42.75" x14ac:dyDescent="0.3">
      <c r="A25" s="13" t="s">
        <v>101</v>
      </c>
      <c r="B25" s="13" t="s">
        <v>55</v>
      </c>
      <c r="C25" s="18" t="s">
        <v>68</v>
      </c>
      <c r="D25" s="13">
        <v>936</v>
      </c>
      <c r="E25" s="42"/>
      <c r="F25" s="21" t="s">
        <v>69</v>
      </c>
      <c r="G25" s="13"/>
      <c r="H25" s="18" t="s">
        <v>109</v>
      </c>
      <c r="I25" s="31" t="s">
        <v>134</v>
      </c>
      <c r="J25" s="13"/>
      <c r="K25" s="13" t="s">
        <v>140</v>
      </c>
      <c r="L25" s="13" t="s">
        <v>80</v>
      </c>
      <c r="M25" s="18" t="s">
        <v>264</v>
      </c>
      <c r="N25" s="13"/>
      <c r="O25" s="13" t="s">
        <v>152</v>
      </c>
      <c r="P25" s="9" t="s">
        <v>164</v>
      </c>
      <c r="Q25" s="9"/>
      <c r="R25" s="10" t="s">
        <v>137</v>
      </c>
      <c r="S25" s="9" t="s">
        <v>143</v>
      </c>
      <c r="T25" s="9" t="s">
        <v>139</v>
      </c>
      <c r="U25" s="9" t="s">
        <v>139</v>
      </c>
      <c r="V25" s="9" t="s">
        <v>140</v>
      </c>
      <c r="W25" s="13"/>
      <c r="X25" s="13"/>
      <c r="Y25" s="42" t="s">
        <v>273</v>
      </c>
      <c r="Z25" s="13" t="s">
        <v>140</v>
      </c>
      <c r="AA25" s="13"/>
    </row>
    <row r="26" spans="1:27" s="2" customFormat="1" ht="42.75" x14ac:dyDescent="0.3">
      <c r="A26" s="13" t="s">
        <v>101</v>
      </c>
      <c r="B26" s="13" t="s">
        <v>56</v>
      </c>
      <c r="C26" s="18" t="s">
        <v>68</v>
      </c>
      <c r="D26" s="13">
        <v>2418</v>
      </c>
      <c r="E26" s="42"/>
      <c r="F26" s="21" t="s">
        <v>69</v>
      </c>
      <c r="G26" s="13">
        <v>2025</v>
      </c>
      <c r="H26" s="18" t="s">
        <v>83</v>
      </c>
      <c r="I26" s="31" t="s">
        <v>135</v>
      </c>
      <c r="J26" s="13"/>
      <c r="K26" s="13" t="s">
        <v>140</v>
      </c>
      <c r="L26" s="13" t="s">
        <v>71</v>
      </c>
      <c r="M26" s="13"/>
      <c r="N26" s="13"/>
      <c r="O26" s="13" t="s">
        <v>154</v>
      </c>
      <c r="P26" s="10" t="s">
        <v>145</v>
      </c>
      <c r="Q26" s="9"/>
      <c r="R26" s="10" t="s">
        <v>137</v>
      </c>
      <c r="S26" s="10" t="s">
        <v>143</v>
      </c>
      <c r="T26" s="9" t="s">
        <v>142</v>
      </c>
      <c r="U26" s="9" t="s">
        <v>142</v>
      </c>
      <c r="V26" s="9" t="s">
        <v>140</v>
      </c>
      <c r="W26" s="13"/>
      <c r="X26" s="13"/>
      <c r="Y26" s="42" t="s">
        <v>273</v>
      </c>
      <c r="Z26" s="13" t="s">
        <v>140</v>
      </c>
      <c r="AA26" s="13"/>
    </row>
    <row r="27" spans="1:27" s="2" customFormat="1" ht="40.5" x14ac:dyDescent="0.3">
      <c r="A27" s="13" t="s">
        <v>101</v>
      </c>
      <c r="B27" s="13" t="s">
        <v>57</v>
      </c>
      <c r="C27" s="18" t="s">
        <v>68</v>
      </c>
      <c r="D27" s="13">
        <v>938</v>
      </c>
      <c r="E27" s="42"/>
      <c r="F27" s="21" t="s">
        <v>69</v>
      </c>
      <c r="G27" s="13">
        <v>2026</v>
      </c>
      <c r="H27" s="18" t="s">
        <v>83</v>
      </c>
      <c r="I27" s="31" t="s">
        <v>132</v>
      </c>
      <c r="J27" s="13"/>
      <c r="K27" s="13" t="s">
        <v>140</v>
      </c>
      <c r="L27" s="13" t="s">
        <v>71</v>
      </c>
      <c r="M27" s="13"/>
      <c r="N27" s="13"/>
      <c r="O27" s="13" t="s">
        <v>157</v>
      </c>
      <c r="P27" s="9"/>
      <c r="Q27" s="9"/>
      <c r="R27" s="10" t="s">
        <v>137</v>
      </c>
      <c r="S27" s="9"/>
      <c r="T27" s="10" t="s">
        <v>162</v>
      </c>
      <c r="U27" s="9" t="s">
        <v>139</v>
      </c>
      <c r="V27" s="9" t="s">
        <v>140</v>
      </c>
      <c r="W27" s="13"/>
      <c r="X27" s="13"/>
      <c r="Y27" s="42" t="s">
        <v>273</v>
      </c>
      <c r="Z27" s="13" t="s">
        <v>140</v>
      </c>
      <c r="AA27" s="13"/>
    </row>
    <row r="28" spans="1:27" s="2" customFormat="1" ht="27" x14ac:dyDescent="0.3">
      <c r="A28" s="13" t="s">
        <v>101</v>
      </c>
      <c r="B28" s="13" t="s">
        <v>58</v>
      </c>
      <c r="C28" s="18" t="s">
        <v>68</v>
      </c>
      <c r="D28" s="13">
        <v>1084</v>
      </c>
      <c r="E28" s="42"/>
      <c r="F28" s="21" t="s">
        <v>69</v>
      </c>
      <c r="G28" s="13">
        <v>2019</v>
      </c>
      <c r="H28" s="18" t="s">
        <v>83</v>
      </c>
      <c r="I28" s="31" t="s">
        <v>132</v>
      </c>
      <c r="J28" s="13"/>
      <c r="K28" s="13" t="s">
        <v>142</v>
      </c>
      <c r="L28" s="13" t="s">
        <v>72</v>
      </c>
      <c r="M28" s="13"/>
      <c r="N28" s="13"/>
      <c r="O28" s="13" t="s">
        <v>157</v>
      </c>
      <c r="P28" s="9"/>
      <c r="Q28" s="9"/>
      <c r="R28" s="10" t="s">
        <v>137</v>
      </c>
      <c r="S28" s="9"/>
      <c r="T28" s="9" t="s">
        <v>139</v>
      </c>
      <c r="U28" s="9" t="s">
        <v>139</v>
      </c>
      <c r="V28" s="9" t="s">
        <v>140</v>
      </c>
      <c r="W28" s="13"/>
      <c r="X28" s="13"/>
      <c r="Y28" s="42" t="s">
        <v>273</v>
      </c>
      <c r="Z28" s="13" t="s">
        <v>140</v>
      </c>
      <c r="AA28" s="13"/>
    </row>
    <row r="29" spans="1:27" s="2" customFormat="1" ht="28.5" x14ac:dyDescent="0.3">
      <c r="A29" s="13" t="s">
        <v>101</v>
      </c>
      <c r="B29" s="13" t="s">
        <v>59</v>
      </c>
      <c r="C29" s="18" t="s">
        <v>68</v>
      </c>
      <c r="D29" s="13">
        <v>10234</v>
      </c>
      <c r="E29" s="42">
        <v>120</v>
      </c>
      <c r="F29" s="21">
        <v>1995</v>
      </c>
      <c r="G29" s="13"/>
      <c r="H29" s="18" t="s">
        <v>109</v>
      </c>
      <c r="I29" s="31" t="s">
        <v>120</v>
      </c>
      <c r="J29" s="13"/>
      <c r="K29" s="13" t="s">
        <v>140</v>
      </c>
      <c r="L29" s="13" t="s">
        <v>72</v>
      </c>
      <c r="M29" s="13" t="s">
        <v>266</v>
      </c>
      <c r="N29" s="13"/>
      <c r="O29" s="13" t="s">
        <v>153</v>
      </c>
      <c r="P29" s="10" t="s">
        <v>155</v>
      </c>
      <c r="Q29" s="9" t="s">
        <v>147</v>
      </c>
      <c r="R29" s="10" t="s">
        <v>137</v>
      </c>
      <c r="S29" s="10" t="s">
        <v>158</v>
      </c>
      <c r="T29" s="9" t="s">
        <v>139</v>
      </c>
      <c r="U29" s="9" t="s">
        <v>139</v>
      </c>
      <c r="V29" s="10" t="s">
        <v>140</v>
      </c>
      <c r="W29" s="13"/>
      <c r="X29" s="13"/>
      <c r="Y29" s="42" t="s">
        <v>273</v>
      </c>
      <c r="Z29" s="13" t="s">
        <v>140</v>
      </c>
      <c r="AA29" s="13"/>
    </row>
    <row r="30" spans="1:27" s="2" customFormat="1" ht="54" x14ac:dyDescent="0.3">
      <c r="A30" s="13" t="s">
        <v>101</v>
      </c>
      <c r="B30" s="13" t="s">
        <v>60</v>
      </c>
      <c r="C30" s="18" t="s">
        <v>68</v>
      </c>
      <c r="D30" s="13">
        <v>6272</v>
      </c>
      <c r="E30" s="42">
        <v>121</v>
      </c>
      <c r="F30" s="21">
        <v>1989</v>
      </c>
      <c r="G30" s="13">
        <v>2015</v>
      </c>
      <c r="H30" s="18" t="s">
        <v>83</v>
      </c>
      <c r="I30" s="31" t="s">
        <v>122</v>
      </c>
      <c r="J30" s="13"/>
      <c r="K30" s="13" t="s">
        <v>140</v>
      </c>
      <c r="L30" s="13" t="s">
        <v>80</v>
      </c>
      <c r="M30" s="13"/>
      <c r="N30" s="13"/>
      <c r="O30" s="13" t="s">
        <v>153</v>
      </c>
      <c r="P30" s="10" t="s">
        <v>155</v>
      </c>
      <c r="Q30" s="9" t="s">
        <v>146</v>
      </c>
      <c r="R30" s="10" t="s">
        <v>137</v>
      </c>
      <c r="S30" s="10" t="s">
        <v>148</v>
      </c>
      <c r="T30" s="9" t="s">
        <v>139</v>
      </c>
      <c r="U30" s="9" t="s">
        <v>139</v>
      </c>
      <c r="V30" s="10" t="s">
        <v>140</v>
      </c>
      <c r="W30" s="13"/>
      <c r="X30" s="13"/>
      <c r="Y30" s="42" t="s">
        <v>273</v>
      </c>
      <c r="Z30" s="13" t="s">
        <v>140</v>
      </c>
      <c r="AA30" s="13"/>
    </row>
    <row r="31" spans="1:27" s="2" customFormat="1" ht="28.5" x14ac:dyDescent="0.3">
      <c r="A31" s="13" t="s">
        <v>101</v>
      </c>
      <c r="B31" s="13" t="s">
        <v>262</v>
      </c>
      <c r="C31" s="18" t="s">
        <v>68</v>
      </c>
      <c r="D31" s="13">
        <v>1296</v>
      </c>
      <c r="E31" s="42">
        <v>24</v>
      </c>
      <c r="F31" s="21">
        <v>2009</v>
      </c>
      <c r="G31" s="13"/>
      <c r="H31" s="18" t="s">
        <v>83</v>
      </c>
      <c r="I31" s="18" t="s">
        <v>121</v>
      </c>
      <c r="J31" s="9"/>
      <c r="K31" s="13" t="s">
        <v>140</v>
      </c>
      <c r="L31" s="13" t="s">
        <v>71</v>
      </c>
      <c r="M31" s="9"/>
      <c r="N31" s="9"/>
      <c r="O31" s="13" t="s">
        <v>153</v>
      </c>
      <c r="P31" s="10" t="s">
        <v>155</v>
      </c>
      <c r="Q31" s="9" t="s">
        <v>146</v>
      </c>
      <c r="R31" s="10" t="s">
        <v>137</v>
      </c>
      <c r="S31" s="10" t="s">
        <v>159</v>
      </c>
      <c r="T31" s="9" t="s">
        <v>139</v>
      </c>
      <c r="U31" s="9" t="s">
        <v>139</v>
      </c>
      <c r="V31" s="10" t="s">
        <v>140</v>
      </c>
      <c r="W31" s="9"/>
      <c r="X31" s="9"/>
      <c r="Y31" s="43" t="s">
        <v>140</v>
      </c>
      <c r="Z31" s="13" t="s">
        <v>140</v>
      </c>
      <c r="AA31" s="9"/>
    </row>
    <row r="32" spans="1:27" s="2" customFormat="1" ht="42.75" x14ac:dyDescent="0.3">
      <c r="A32" s="13" t="s">
        <v>101</v>
      </c>
      <c r="B32" s="18" t="s">
        <v>202</v>
      </c>
      <c r="C32" s="18" t="s">
        <v>68</v>
      </c>
      <c r="D32" s="13">
        <f>2564+224</f>
        <v>2788</v>
      </c>
      <c r="E32" s="42"/>
      <c r="F32" s="21" t="s">
        <v>69</v>
      </c>
      <c r="G32" s="13">
        <v>2018</v>
      </c>
      <c r="H32" s="18" t="s">
        <v>109</v>
      </c>
      <c r="I32" s="31" t="s">
        <v>203</v>
      </c>
      <c r="J32" s="13"/>
      <c r="K32" s="13" t="s">
        <v>142</v>
      </c>
      <c r="L32" s="13" t="s">
        <v>71</v>
      </c>
      <c r="M32" s="13"/>
      <c r="N32" s="13"/>
      <c r="O32" s="13" t="s">
        <v>160</v>
      </c>
      <c r="P32" s="9"/>
      <c r="Q32" s="9" t="s">
        <v>146</v>
      </c>
      <c r="R32" s="10" t="s">
        <v>137</v>
      </c>
      <c r="S32" s="9"/>
      <c r="T32" s="9" t="s">
        <v>139</v>
      </c>
      <c r="U32" s="9" t="s">
        <v>139</v>
      </c>
      <c r="V32" s="10" t="s">
        <v>140</v>
      </c>
      <c r="W32" s="13"/>
      <c r="X32" s="13"/>
      <c r="Y32" s="42" t="s">
        <v>273</v>
      </c>
      <c r="Z32" s="13" t="s">
        <v>140</v>
      </c>
      <c r="AA32" s="13"/>
    </row>
    <row r="33" spans="1:30" s="2" customFormat="1" ht="28.5" x14ac:dyDescent="0.3">
      <c r="A33" s="13" t="s">
        <v>101</v>
      </c>
      <c r="B33" s="39" t="s">
        <v>206</v>
      </c>
      <c r="C33" s="39" t="s">
        <v>274</v>
      </c>
      <c r="D33" s="13">
        <v>413</v>
      </c>
      <c r="E33" s="40"/>
      <c r="F33" s="30" t="s">
        <v>69</v>
      </c>
      <c r="G33" s="38">
        <v>2018</v>
      </c>
      <c r="H33" s="18" t="s">
        <v>180</v>
      </c>
      <c r="I33" s="31" t="s">
        <v>182</v>
      </c>
      <c r="J33" s="13"/>
      <c r="K33" s="13" t="s">
        <v>140</v>
      </c>
      <c r="L33" s="13"/>
      <c r="M33" s="18" t="s">
        <v>181</v>
      </c>
      <c r="N33" s="13"/>
      <c r="O33" s="13" t="s">
        <v>157</v>
      </c>
      <c r="P33" s="9"/>
      <c r="Q33" s="9" t="s">
        <v>146</v>
      </c>
      <c r="R33" s="10" t="s">
        <v>137</v>
      </c>
      <c r="S33" s="9"/>
      <c r="T33" s="10" t="s">
        <v>161</v>
      </c>
      <c r="U33" s="9" t="s">
        <v>142</v>
      </c>
      <c r="V33" s="9" t="s">
        <v>140</v>
      </c>
      <c r="W33" s="13"/>
      <c r="X33" s="13"/>
      <c r="Y33" s="42" t="s">
        <v>273</v>
      </c>
      <c r="Z33" s="13" t="s">
        <v>140</v>
      </c>
      <c r="AA33" s="13"/>
    </row>
    <row r="34" spans="1:30" s="2" customFormat="1" ht="27" x14ac:dyDescent="0.3">
      <c r="A34" s="13" t="s">
        <v>101</v>
      </c>
      <c r="B34" s="38" t="s">
        <v>133</v>
      </c>
      <c r="C34" s="39" t="s">
        <v>68</v>
      </c>
      <c r="D34" s="13">
        <v>25</v>
      </c>
      <c r="E34" s="40"/>
      <c r="F34" s="30"/>
      <c r="G34" s="38"/>
      <c r="H34" s="18"/>
      <c r="I34" s="31"/>
      <c r="J34" s="13"/>
      <c r="K34" s="13" t="s">
        <v>140</v>
      </c>
      <c r="L34" s="13"/>
      <c r="M34" s="13"/>
      <c r="N34" s="13"/>
      <c r="O34" s="13"/>
      <c r="P34" s="9"/>
      <c r="Q34" s="9"/>
      <c r="R34" s="10" t="s">
        <v>137</v>
      </c>
      <c r="S34" s="9"/>
      <c r="T34" s="9" t="s">
        <v>139</v>
      </c>
      <c r="U34" s="9" t="s">
        <v>139</v>
      </c>
      <c r="V34" s="9" t="s">
        <v>140</v>
      </c>
      <c r="W34" s="13"/>
      <c r="X34" s="13"/>
      <c r="Y34" s="42" t="s">
        <v>140</v>
      </c>
      <c r="Z34" s="13" t="s">
        <v>140</v>
      </c>
      <c r="AA34" s="13"/>
    </row>
    <row r="35" spans="1:30" s="2" customFormat="1" ht="27" x14ac:dyDescent="0.3">
      <c r="A35" s="13" t="s">
        <v>101</v>
      </c>
      <c r="B35" s="38" t="s">
        <v>61</v>
      </c>
      <c r="C35" s="39" t="s">
        <v>117</v>
      </c>
      <c r="D35" s="38">
        <v>310</v>
      </c>
      <c r="E35" s="40"/>
      <c r="F35" s="30">
        <v>2002</v>
      </c>
      <c r="G35" s="40">
        <v>2022</v>
      </c>
      <c r="H35" s="18" t="s">
        <v>83</v>
      </c>
      <c r="I35" s="18"/>
      <c r="J35" s="9"/>
      <c r="K35" s="13" t="s">
        <v>140</v>
      </c>
      <c r="L35" s="13" t="s">
        <v>71</v>
      </c>
      <c r="M35" s="9"/>
      <c r="N35" s="9"/>
      <c r="O35" s="13" t="s">
        <v>157</v>
      </c>
      <c r="P35" s="9"/>
      <c r="Q35" s="9" t="s">
        <v>146</v>
      </c>
      <c r="R35" s="10" t="s">
        <v>137</v>
      </c>
      <c r="S35" s="9"/>
      <c r="T35" s="9" t="s">
        <v>139</v>
      </c>
      <c r="U35" s="9" t="s">
        <v>140</v>
      </c>
      <c r="V35" s="9" t="s">
        <v>140</v>
      </c>
      <c r="W35" s="9"/>
      <c r="X35" s="9"/>
      <c r="Y35" s="43" t="s">
        <v>140</v>
      </c>
      <c r="Z35" s="13" t="s">
        <v>140</v>
      </c>
      <c r="AA35" s="9" t="s">
        <v>183</v>
      </c>
    </row>
    <row r="36" spans="1:30" s="2" customFormat="1" x14ac:dyDescent="0.3">
      <c r="A36" s="13" t="s">
        <v>101</v>
      </c>
      <c r="B36" s="38" t="s">
        <v>205</v>
      </c>
      <c r="C36" s="39" t="s">
        <v>68</v>
      </c>
      <c r="D36" s="38">
        <v>6744</v>
      </c>
      <c r="E36" s="40"/>
      <c r="F36" s="30">
        <v>1954</v>
      </c>
      <c r="G36" s="40"/>
      <c r="H36" s="18" t="s">
        <v>83</v>
      </c>
      <c r="I36" s="31" t="s">
        <v>207</v>
      </c>
      <c r="J36" s="9"/>
      <c r="K36" s="13" t="s">
        <v>140</v>
      </c>
      <c r="L36" s="13"/>
      <c r="M36" s="9"/>
      <c r="N36" s="9"/>
      <c r="O36" s="13"/>
      <c r="P36" s="9"/>
      <c r="Q36" s="9"/>
      <c r="R36" s="10"/>
      <c r="S36" s="9"/>
      <c r="T36" s="9"/>
      <c r="U36" s="9"/>
      <c r="V36" s="9"/>
      <c r="W36" s="9"/>
      <c r="X36" s="9"/>
      <c r="Y36" s="42" t="s">
        <v>273</v>
      </c>
      <c r="Z36" s="13" t="s">
        <v>140</v>
      </c>
      <c r="AA36" s="9"/>
    </row>
    <row r="37" spans="1:30" s="2" customFormat="1" ht="27" x14ac:dyDescent="0.3">
      <c r="A37" s="13" t="s">
        <v>101</v>
      </c>
      <c r="B37" s="38" t="s">
        <v>62</v>
      </c>
      <c r="C37" s="39" t="s">
        <v>68</v>
      </c>
      <c r="D37" s="48">
        <v>440</v>
      </c>
      <c r="E37" s="40"/>
      <c r="F37" s="30"/>
      <c r="G37" s="40">
        <v>2020</v>
      </c>
      <c r="H37" s="18" t="s">
        <v>83</v>
      </c>
      <c r="I37" s="31"/>
      <c r="J37" s="13"/>
      <c r="K37" s="13" t="s">
        <v>140</v>
      </c>
      <c r="L37" s="13" t="s">
        <v>71</v>
      </c>
      <c r="M37" s="13"/>
      <c r="N37" s="13"/>
      <c r="O37" s="13"/>
      <c r="P37" s="9"/>
      <c r="Q37" s="9"/>
      <c r="R37" s="10" t="s">
        <v>163</v>
      </c>
      <c r="S37" s="9"/>
      <c r="T37" s="9" t="s">
        <v>139</v>
      </c>
      <c r="U37" s="9" t="s">
        <v>139</v>
      </c>
      <c r="V37" s="9" t="s">
        <v>140</v>
      </c>
      <c r="W37" s="13"/>
      <c r="X37" s="13"/>
      <c r="Y37" s="42" t="s">
        <v>140</v>
      </c>
      <c r="Z37" s="13" t="s">
        <v>140</v>
      </c>
      <c r="AA37" s="13"/>
    </row>
    <row r="38" spans="1:30" s="2" customFormat="1" x14ac:dyDescent="0.3">
      <c r="A38" s="13" t="s">
        <v>101</v>
      </c>
      <c r="B38" s="19" t="s">
        <v>63</v>
      </c>
      <c r="C38" s="18" t="s">
        <v>68</v>
      </c>
      <c r="D38" s="49">
        <v>257</v>
      </c>
      <c r="E38" s="42"/>
      <c r="F38" s="21"/>
      <c r="G38" s="13"/>
      <c r="H38" s="18" t="s">
        <v>83</v>
      </c>
      <c r="I38" s="18"/>
      <c r="J38" s="9"/>
      <c r="K38" s="13" t="s">
        <v>140</v>
      </c>
      <c r="L38" s="13" t="s">
        <v>71</v>
      </c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43"/>
      <c r="Z38" s="13" t="s">
        <v>140</v>
      </c>
      <c r="AA38" s="9"/>
    </row>
    <row r="39" spans="1:30" s="2" customFormat="1" ht="42.75" x14ac:dyDescent="0.3">
      <c r="A39" s="13" t="s">
        <v>101</v>
      </c>
      <c r="B39" s="13" t="s">
        <v>64</v>
      </c>
      <c r="C39" s="18" t="s">
        <v>68</v>
      </c>
      <c r="D39" s="49">
        <v>275</v>
      </c>
      <c r="E39" s="42"/>
      <c r="F39" s="21" t="s">
        <v>70</v>
      </c>
      <c r="G39" s="13">
        <v>2014</v>
      </c>
      <c r="H39" s="18" t="s">
        <v>83</v>
      </c>
      <c r="I39" s="31"/>
      <c r="J39" s="13"/>
      <c r="K39" s="13" t="s">
        <v>140</v>
      </c>
      <c r="L39" s="13"/>
      <c r="M39" s="13"/>
      <c r="N39" s="13"/>
      <c r="O39" s="13" t="s">
        <v>153</v>
      </c>
      <c r="P39" s="9" t="s">
        <v>165</v>
      </c>
      <c r="Q39" s="9" t="s">
        <v>146</v>
      </c>
      <c r="R39" s="10" t="s">
        <v>137</v>
      </c>
      <c r="S39" s="9" t="s">
        <v>166</v>
      </c>
      <c r="T39" s="9" t="s">
        <v>139</v>
      </c>
      <c r="U39" s="9" t="s">
        <v>139</v>
      </c>
      <c r="V39" s="9" t="s">
        <v>140</v>
      </c>
      <c r="W39" s="13"/>
      <c r="X39" s="13"/>
      <c r="Y39" s="42" t="s">
        <v>140</v>
      </c>
      <c r="Z39" s="13" t="s">
        <v>140</v>
      </c>
      <c r="AA39" s="13"/>
    </row>
    <row r="40" spans="1:30" s="2" customFormat="1" ht="27" x14ac:dyDescent="0.3">
      <c r="A40" s="13" t="s">
        <v>101</v>
      </c>
      <c r="B40" s="13" t="s">
        <v>65</v>
      </c>
      <c r="C40" s="18" t="s">
        <v>68</v>
      </c>
      <c r="D40" s="49">
        <v>45</v>
      </c>
      <c r="E40" s="42"/>
      <c r="F40" s="21"/>
      <c r="G40" s="13"/>
      <c r="H40" s="18" t="s">
        <v>83</v>
      </c>
      <c r="I40" s="18"/>
      <c r="J40" s="9"/>
      <c r="K40" s="13" t="s">
        <v>140</v>
      </c>
      <c r="L40" s="13"/>
      <c r="M40" s="9"/>
      <c r="N40" s="9"/>
      <c r="O40" s="9" t="s">
        <v>153</v>
      </c>
      <c r="P40" s="10" t="s">
        <v>167</v>
      </c>
      <c r="Q40" s="9" t="s">
        <v>146</v>
      </c>
      <c r="R40" s="10" t="s">
        <v>137</v>
      </c>
      <c r="S40" s="9" t="s">
        <v>166</v>
      </c>
      <c r="T40" s="10" t="s">
        <v>168</v>
      </c>
      <c r="U40" s="9" t="s">
        <v>139</v>
      </c>
      <c r="V40" s="9" t="s">
        <v>140</v>
      </c>
      <c r="W40" s="9"/>
      <c r="X40" s="9"/>
      <c r="Y40" s="43" t="s">
        <v>140</v>
      </c>
      <c r="Z40" s="13" t="s">
        <v>140</v>
      </c>
      <c r="AA40" s="9"/>
    </row>
    <row r="41" spans="1:30" s="2" customFormat="1" ht="27" x14ac:dyDescent="0.3">
      <c r="A41" s="13" t="s">
        <v>101</v>
      </c>
      <c r="B41" s="13" t="s">
        <v>66</v>
      </c>
      <c r="C41" s="18" t="s">
        <v>68</v>
      </c>
      <c r="D41" s="49">
        <v>30</v>
      </c>
      <c r="E41" s="42"/>
      <c r="F41" s="21"/>
      <c r="G41" s="13"/>
      <c r="H41" s="18" t="s">
        <v>83</v>
      </c>
      <c r="I41" s="31"/>
      <c r="J41" s="13"/>
      <c r="K41" s="13" t="s">
        <v>140</v>
      </c>
      <c r="L41" s="13" t="s">
        <v>82</v>
      </c>
      <c r="M41" s="13"/>
      <c r="N41" s="13"/>
      <c r="O41" s="13"/>
      <c r="P41" s="9"/>
      <c r="Q41" s="9"/>
      <c r="R41" s="10" t="s">
        <v>137</v>
      </c>
      <c r="S41" s="9"/>
      <c r="T41" s="9" t="s">
        <v>139</v>
      </c>
      <c r="U41" s="9" t="s">
        <v>139</v>
      </c>
      <c r="V41" s="9" t="s">
        <v>140</v>
      </c>
      <c r="W41" s="13"/>
      <c r="X41" s="13"/>
      <c r="Y41" s="42" t="s">
        <v>140</v>
      </c>
      <c r="Z41" s="13" t="s">
        <v>140</v>
      </c>
      <c r="AA41" s="13"/>
    </row>
    <row r="42" spans="1:30" s="2" customFormat="1" ht="28.5" x14ac:dyDescent="0.3">
      <c r="A42" s="13" t="s">
        <v>101</v>
      </c>
      <c r="B42" s="13" t="s">
        <v>67</v>
      </c>
      <c r="C42" s="18" t="s">
        <v>68</v>
      </c>
      <c r="D42" s="49">
        <v>388</v>
      </c>
      <c r="E42" s="42"/>
      <c r="F42" s="30" t="s">
        <v>69</v>
      </c>
      <c r="G42" s="13">
        <v>2025</v>
      </c>
      <c r="H42" s="18" t="s">
        <v>83</v>
      </c>
      <c r="I42" s="18" t="s">
        <v>190</v>
      </c>
      <c r="J42" s="9"/>
      <c r="K42" s="13" t="s">
        <v>140</v>
      </c>
      <c r="L42" s="13"/>
      <c r="M42" s="13" t="s">
        <v>263</v>
      </c>
      <c r="N42" s="9"/>
      <c r="O42" s="9" t="s">
        <v>169</v>
      </c>
      <c r="P42" s="9"/>
      <c r="Q42" s="9"/>
      <c r="R42" s="10" t="s">
        <v>137</v>
      </c>
      <c r="S42" s="9"/>
      <c r="T42" s="10" t="s">
        <v>171</v>
      </c>
      <c r="U42" s="9" t="s">
        <v>139</v>
      </c>
      <c r="V42" s="9" t="s">
        <v>140</v>
      </c>
      <c r="W42" s="9"/>
      <c r="X42" s="9"/>
      <c r="Y42" s="43" t="s">
        <v>273</v>
      </c>
      <c r="Z42" s="13" t="s">
        <v>140</v>
      </c>
      <c r="AA42" s="9"/>
    </row>
    <row r="43" spans="1:30" s="2" customFormat="1" ht="54" x14ac:dyDescent="0.3">
      <c r="A43" s="13" t="s">
        <v>101</v>
      </c>
      <c r="B43" s="13" t="s">
        <v>85</v>
      </c>
      <c r="C43" s="18" t="s">
        <v>84</v>
      </c>
      <c r="D43" s="49">
        <v>7623</v>
      </c>
      <c r="E43" s="42">
        <v>139</v>
      </c>
      <c r="F43" s="21" t="s">
        <v>69</v>
      </c>
      <c r="G43" s="13">
        <v>2020</v>
      </c>
      <c r="H43" s="18" t="s">
        <v>83</v>
      </c>
      <c r="I43" s="31" t="s">
        <v>125</v>
      </c>
      <c r="J43" s="13"/>
      <c r="K43" s="13" t="s">
        <v>140</v>
      </c>
      <c r="L43" s="13"/>
      <c r="M43" s="13"/>
      <c r="N43" s="13"/>
      <c r="O43" s="13" t="s">
        <v>173</v>
      </c>
      <c r="P43" s="10" t="s">
        <v>155</v>
      </c>
      <c r="Q43" s="9" t="s">
        <v>147</v>
      </c>
      <c r="R43" s="10" t="s">
        <v>137</v>
      </c>
      <c r="S43" s="10" t="s">
        <v>159</v>
      </c>
      <c r="T43" s="10" t="s">
        <v>174</v>
      </c>
      <c r="U43" s="9" t="s">
        <v>139</v>
      </c>
      <c r="V43" s="10" t="s">
        <v>150</v>
      </c>
      <c r="W43" s="13"/>
      <c r="X43" s="13"/>
      <c r="Y43" s="42" t="s">
        <v>273</v>
      </c>
      <c r="Z43" s="13" t="s">
        <v>140</v>
      </c>
      <c r="AA43" s="13"/>
    </row>
    <row r="44" spans="1:30" s="2" customFormat="1" ht="54" x14ac:dyDescent="0.3">
      <c r="A44" s="13" t="s">
        <v>101</v>
      </c>
      <c r="B44" s="13" t="s">
        <v>86</v>
      </c>
      <c r="C44" s="18" t="s">
        <v>84</v>
      </c>
      <c r="D44" s="49">
        <v>10357</v>
      </c>
      <c r="E44" s="42">
        <v>240</v>
      </c>
      <c r="F44" s="21" t="s">
        <v>69</v>
      </c>
      <c r="G44" s="13">
        <v>2020</v>
      </c>
      <c r="H44" s="18" t="s">
        <v>83</v>
      </c>
      <c r="I44" s="18" t="s">
        <v>126</v>
      </c>
      <c r="J44" s="9"/>
      <c r="K44" s="13" t="s">
        <v>140</v>
      </c>
      <c r="L44" s="9"/>
      <c r="M44" s="9"/>
      <c r="N44" s="9"/>
      <c r="O44" s="13" t="s">
        <v>173</v>
      </c>
      <c r="P44" s="10" t="s">
        <v>155</v>
      </c>
      <c r="Q44" s="9"/>
      <c r="R44" s="10" t="s">
        <v>177</v>
      </c>
      <c r="S44" s="10" t="s">
        <v>148</v>
      </c>
      <c r="T44" s="10" t="s">
        <v>175</v>
      </c>
      <c r="U44" s="9" t="s">
        <v>139</v>
      </c>
      <c r="V44" s="10" t="s">
        <v>150</v>
      </c>
      <c r="W44" s="9"/>
      <c r="X44" s="9"/>
      <c r="Y44" s="43" t="s">
        <v>273</v>
      </c>
      <c r="Z44" s="13" t="s">
        <v>140</v>
      </c>
      <c r="AA44" s="9"/>
    </row>
    <row r="45" spans="1:30" s="15" customFormat="1" ht="25.5" customHeight="1" x14ac:dyDescent="0.25">
      <c r="A45" s="13" t="s">
        <v>101</v>
      </c>
      <c r="B45" s="13" t="s">
        <v>87</v>
      </c>
      <c r="C45" s="18" t="s">
        <v>84</v>
      </c>
      <c r="D45" s="49">
        <v>2842</v>
      </c>
      <c r="E45" s="42"/>
      <c r="F45" s="21" t="s">
        <v>69</v>
      </c>
      <c r="G45" s="13"/>
      <c r="H45" s="18" t="s">
        <v>83</v>
      </c>
      <c r="I45" s="31"/>
      <c r="J45" s="13"/>
      <c r="K45" s="13" t="s">
        <v>140</v>
      </c>
      <c r="L45" s="13"/>
      <c r="M45" s="13"/>
      <c r="N45" s="13"/>
      <c r="O45" s="13" t="s">
        <v>157</v>
      </c>
      <c r="P45" s="9"/>
      <c r="Q45" s="9" t="s">
        <v>146</v>
      </c>
      <c r="R45" s="10" t="s">
        <v>176</v>
      </c>
      <c r="S45" s="9"/>
      <c r="T45" s="9" t="s">
        <v>142</v>
      </c>
      <c r="U45" s="9" t="s">
        <v>142</v>
      </c>
      <c r="V45" s="9" t="s">
        <v>150</v>
      </c>
      <c r="W45" s="13"/>
      <c r="X45" s="13"/>
      <c r="Y45" s="42" t="s">
        <v>273</v>
      </c>
      <c r="Z45" s="13" t="s">
        <v>140</v>
      </c>
      <c r="AA45" s="13"/>
      <c r="AB45" s="14"/>
      <c r="AC45" s="14"/>
      <c r="AD45" s="14"/>
    </row>
    <row r="46" spans="1:30" s="15" customFormat="1" ht="25.5" hidden="1" customHeight="1" x14ac:dyDescent="0.25">
      <c r="A46" s="13" t="s">
        <v>106</v>
      </c>
      <c r="B46" s="13" t="s">
        <v>102</v>
      </c>
      <c r="C46" s="18" t="s">
        <v>103</v>
      </c>
      <c r="D46" s="49"/>
      <c r="E46" s="42"/>
      <c r="F46" s="21"/>
      <c r="G46" s="13"/>
      <c r="H46" s="18"/>
      <c r="I46" s="31"/>
      <c r="J46" s="13"/>
      <c r="K46" s="13" t="s">
        <v>140</v>
      </c>
      <c r="L46" s="13"/>
      <c r="M46" s="13"/>
      <c r="N46" s="13"/>
      <c r="O46" s="13"/>
      <c r="P46" s="9"/>
      <c r="Q46" s="9"/>
      <c r="R46" s="9"/>
      <c r="S46" s="9"/>
      <c r="T46" s="9"/>
      <c r="U46" s="9"/>
      <c r="V46" s="9"/>
      <c r="W46" s="13"/>
      <c r="X46" s="13"/>
      <c r="Y46" s="42" t="s">
        <v>140</v>
      </c>
      <c r="Z46" s="13" t="s">
        <v>140</v>
      </c>
      <c r="AA46" s="13" t="s">
        <v>104</v>
      </c>
      <c r="AB46" s="14"/>
      <c r="AC46" s="14"/>
      <c r="AD46" s="14"/>
    </row>
    <row r="47" spans="1:30" s="15" customFormat="1" ht="39.75" hidden="1" customHeight="1" x14ac:dyDescent="0.25">
      <c r="A47" s="18" t="s">
        <v>191</v>
      </c>
      <c r="B47" s="18" t="s">
        <v>192</v>
      </c>
      <c r="C47" s="18" t="s">
        <v>193</v>
      </c>
      <c r="D47" s="13">
        <v>4718.41</v>
      </c>
      <c r="E47" s="42">
        <v>64</v>
      </c>
      <c r="F47" s="21">
        <v>2022</v>
      </c>
      <c r="G47" s="13"/>
      <c r="H47" s="18" t="s">
        <v>197</v>
      </c>
      <c r="I47" s="31" t="s">
        <v>195</v>
      </c>
      <c r="J47" s="13"/>
      <c r="K47" s="13" t="s">
        <v>140</v>
      </c>
      <c r="L47" s="13"/>
      <c r="M47" s="13"/>
      <c r="N47" s="13"/>
      <c r="O47" s="18" t="s">
        <v>178</v>
      </c>
      <c r="P47" s="10" t="s">
        <v>155</v>
      </c>
      <c r="Q47" s="9" t="s">
        <v>147</v>
      </c>
      <c r="R47" s="10" t="s">
        <v>179</v>
      </c>
      <c r="S47" s="10" t="s">
        <v>148</v>
      </c>
      <c r="T47" s="9" t="s">
        <v>139</v>
      </c>
      <c r="U47" s="9" t="s">
        <v>139</v>
      </c>
      <c r="V47" s="10" t="s">
        <v>140</v>
      </c>
      <c r="W47" s="13"/>
      <c r="X47" s="13"/>
      <c r="Y47" s="42" t="s">
        <v>140</v>
      </c>
      <c r="Z47" s="13" t="s">
        <v>140</v>
      </c>
      <c r="AA47" s="13"/>
      <c r="AB47" s="14"/>
      <c r="AC47" s="14"/>
      <c r="AD47" s="14"/>
    </row>
    <row r="48" spans="1:30" s="15" customFormat="1" ht="25.5" hidden="1" customHeight="1" x14ac:dyDescent="0.25">
      <c r="A48" s="18" t="s">
        <v>191</v>
      </c>
      <c r="B48" s="18" t="s">
        <v>198</v>
      </c>
      <c r="C48" s="18" t="s">
        <v>194</v>
      </c>
      <c r="D48" s="13">
        <v>36</v>
      </c>
      <c r="E48" s="42"/>
      <c r="F48" s="21">
        <v>2022</v>
      </c>
      <c r="G48" s="13"/>
      <c r="H48" s="18" t="s">
        <v>90</v>
      </c>
      <c r="I48" s="31" t="s">
        <v>199</v>
      </c>
      <c r="J48" s="13"/>
      <c r="K48" s="13" t="s">
        <v>140</v>
      </c>
      <c r="L48" s="13"/>
      <c r="M48" s="13"/>
      <c r="N48" s="13"/>
      <c r="O48" s="18"/>
      <c r="P48" s="10"/>
      <c r="Q48" s="9"/>
      <c r="R48" s="10"/>
      <c r="S48" s="10"/>
      <c r="T48" s="9"/>
      <c r="U48" s="9"/>
      <c r="V48" s="10"/>
      <c r="W48" s="13"/>
      <c r="X48" s="13"/>
      <c r="Y48" s="42" t="s">
        <v>140</v>
      </c>
      <c r="Z48" s="13" t="s">
        <v>140</v>
      </c>
      <c r="AA48" s="13"/>
      <c r="AB48" s="14"/>
      <c r="AC48" s="14"/>
      <c r="AD48" s="14"/>
    </row>
    <row r="49" spans="1:30" s="15" customFormat="1" ht="25.5" customHeight="1" x14ac:dyDescent="0.25">
      <c r="A49" s="13" t="s">
        <v>101</v>
      </c>
      <c r="B49" s="13" t="s">
        <v>209</v>
      </c>
      <c r="C49" s="18" t="s">
        <v>210</v>
      </c>
      <c r="D49" s="13">
        <v>186.33</v>
      </c>
      <c r="E49" s="42"/>
      <c r="F49" s="21"/>
      <c r="G49" s="13"/>
      <c r="H49" s="18" t="s">
        <v>109</v>
      </c>
      <c r="I49" s="31" t="s">
        <v>214</v>
      </c>
      <c r="J49" s="13"/>
      <c r="K49" s="13"/>
      <c r="L49" s="13"/>
      <c r="M49" s="31" t="s">
        <v>215</v>
      </c>
      <c r="N49" s="13"/>
      <c r="O49" s="18"/>
      <c r="P49" s="10"/>
      <c r="Q49" s="9"/>
      <c r="R49" s="10"/>
      <c r="S49" s="10"/>
      <c r="T49" s="9"/>
      <c r="U49" s="9"/>
      <c r="V49" s="10"/>
      <c r="W49" s="13"/>
      <c r="X49" s="13"/>
      <c r="Y49" s="42" t="s">
        <v>273</v>
      </c>
      <c r="Z49" s="13" t="s">
        <v>140</v>
      </c>
      <c r="AA49" s="13"/>
      <c r="AB49" s="14"/>
      <c r="AC49" s="14"/>
      <c r="AD49" s="14"/>
    </row>
    <row r="50" spans="1:30" s="15" customFormat="1" ht="25.5" customHeight="1" x14ac:dyDescent="0.25">
      <c r="A50" s="13" t="s">
        <v>101</v>
      </c>
      <c r="B50" s="13" t="s">
        <v>209</v>
      </c>
      <c r="C50" s="18" t="s">
        <v>211</v>
      </c>
      <c r="D50" s="13">
        <v>186</v>
      </c>
      <c r="E50" s="42"/>
      <c r="F50" s="21"/>
      <c r="G50" s="13"/>
      <c r="H50" s="18" t="s">
        <v>109</v>
      </c>
      <c r="I50" s="31" t="s">
        <v>214</v>
      </c>
      <c r="J50" s="13"/>
      <c r="K50" s="13"/>
      <c r="L50" s="13"/>
      <c r="M50" s="31" t="s">
        <v>215</v>
      </c>
      <c r="N50" s="13"/>
      <c r="O50" s="18"/>
      <c r="P50" s="10"/>
      <c r="Q50" s="9"/>
      <c r="R50" s="10"/>
      <c r="S50" s="10"/>
      <c r="T50" s="9"/>
      <c r="U50" s="9"/>
      <c r="V50" s="10"/>
      <c r="W50" s="13"/>
      <c r="X50" s="13"/>
      <c r="Y50" s="42" t="s">
        <v>273</v>
      </c>
      <c r="Z50" s="13" t="s">
        <v>140</v>
      </c>
      <c r="AA50" s="13"/>
      <c r="AB50" s="14"/>
      <c r="AC50" s="14"/>
      <c r="AD50" s="14"/>
    </row>
    <row r="51" spans="1:30" s="15" customFormat="1" ht="42.75" x14ac:dyDescent="0.25">
      <c r="A51" s="13" t="s">
        <v>101</v>
      </c>
      <c r="B51" s="13" t="s">
        <v>209</v>
      </c>
      <c r="C51" s="18" t="s">
        <v>212</v>
      </c>
      <c r="D51" s="13">
        <v>194</v>
      </c>
      <c r="E51" s="42"/>
      <c r="F51" s="21"/>
      <c r="G51" s="13"/>
      <c r="H51" s="18" t="s">
        <v>109</v>
      </c>
      <c r="I51" s="31" t="s">
        <v>216</v>
      </c>
      <c r="J51" s="13"/>
      <c r="K51" s="13"/>
      <c r="L51" s="13"/>
      <c r="M51" s="31" t="s">
        <v>265</v>
      </c>
      <c r="N51" s="13"/>
      <c r="O51" s="18"/>
      <c r="P51" s="10"/>
      <c r="Q51" s="9"/>
      <c r="R51" s="10"/>
      <c r="S51" s="10"/>
      <c r="T51" s="9"/>
      <c r="U51" s="9"/>
      <c r="V51" s="10"/>
      <c r="W51" s="13"/>
      <c r="X51" s="13"/>
      <c r="Y51" s="42" t="s">
        <v>273</v>
      </c>
      <c r="Z51" s="13" t="s">
        <v>140</v>
      </c>
      <c r="AA51" s="13"/>
      <c r="AB51" s="14"/>
      <c r="AC51" s="14"/>
      <c r="AD51" s="14"/>
    </row>
    <row r="52" spans="1:30" s="15" customFormat="1" ht="25.5" customHeight="1" x14ac:dyDescent="0.25">
      <c r="A52" s="13" t="s">
        <v>101</v>
      </c>
      <c r="B52" s="13" t="s">
        <v>209</v>
      </c>
      <c r="C52" s="18" t="s">
        <v>213</v>
      </c>
      <c r="D52" s="13">
        <v>132</v>
      </c>
      <c r="E52" s="42"/>
      <c r="F52" s="21"/>
      <c r="G52" s="13"/>
      <c r="H52" s="18" t="s">
        <v>109</v>
      </c>
      <c r="I52" s="31" t="s">
        <v>214</v>
      </c>
      <c r="J52" s="13"/>
      <c r="K52" s="13"/>
      <c r="L52" s="13"/>
      <c r="M52" s="31" t="s">
        <v>215</v>
      </c>
      <c r="N52" s="13"/>
      <c r="O52" s="18"/>
      <c r="P52" s="10"/>
      <c r="Q52" s="9"/>
      <c r="R52" s="10"/>
      <c r="S52" s="10"/>
      <c r="T52" s="9"/>
      <c r="U52" s="9"/>
      <c r="V52" s="10"/>
      <c r="W52" s="13"/>
      <c r="X52" s="13"/>
      <c r="Y52" s="42" t="s">
        <v>273</v>
      </c>
      <c r="Z52" s="13" t="s">
        <v>140</v>
      </c>
      <c r="AA52" s="13"/>
      <c r="AB52" s="14"/>
      <c r="AC52" s="14"/>
      <c r="AD52" s="14"/>
    </row>
    <row r="53" spans="1:30" s="15" customFormat="1" ht="25.5" customHeight="1" x14ac:dyDescent="0.25">
      <c r="A53" s="13" t="s">
        <v>101</v>
      </c>
      <c r="B53" s="13" t="s">
        <v>209</v>
      </c>
      <c r="C53" s="18" t="s">
        <v>221</v>
      </c>
      <c r="D53" s="13">
        <v>555</v>
      </c>
      <c r="E53" s="42"/>
      <c r="F53" s="21"/>
      <c r="G53" s="13"/>
      <c r="H53" s="18" t="s">
        <v>109</v>
      </c>
      <c r="I53" s="31" t="s">
        <v>223</v>
      </c>
      <c r="J53" s="13"/>
      <c r="K53" s="13"/>
      <c r="L53" s="13"/>
      <c r="M53" s="31" t="s">
        <v>224</v>
      </c>
      <c r="N53" s="13"/>
      <c r="O53" s="18"/>
      <c r="P53" s="10"/>
      <c r="Q53" s="9"/>
      <c r="R53" s="10"/>
      <c r="S53" s="10"/>
      <c r="T53" s="9"/>
      <c r="U53" s="9"/>
      <c r="V53" s="10"/>
      <c r="W53" s="13"/>
      <c r="X53" s="13"/>
      <c r="Y53" s="42" t="s">
        <v>273</v>
      </c>
      <c r="Z53" s="13" t="s">
        <v>140</v>
      </c>
      <c r="AA53" s="13"/>
      <c r="AB53" s="14"/>
      <c r="AC53" s="14"/>
      <c r="AD53" s="14"/>
    </row>
    <row r="54" spans="1:30" s="4" customFormat="1" ht="22.5" hidden="1" customHeight="1" x14ac:dyDescent="0.25">
      <c r="A54" s="13" t="s">
        <v>208</v>
      </c>
      <c r="B54" s="13" t="s">
        <v>89</v>
      </c>
      <c r="C54" s="18" t="s">
        <v>88</v>
      </c>
      <c r="D54" s="13">
        <f>2336.08+289.6</f>
        <v>2625.68</v>
      </c>
      <c r="E54" s="42"/>
      <c r="F54" s="21">
        <v>2023</v>
      </c>
      <c r="G54" s="13"/>
      <c r="H54" s="18" t="s">
        <v>90</v>
      </c>
      <c r="I54" s="18" t="s">
        <v>200</v>
      </c>
      <c r="J54" s="9"/>
      <c r="K54" s="9"/>
      <c r="L54" s="9"/>
      <c r="M54" s="13" t="s">
        <v>225</v>
      </c>
      <c r="N54" s="9"/>
      <c r="O54" s="9" t="s">
        <v>169</v>
      </c>
      <c r="P54" s="9"/>
      <c r="Q54" s="9" t="s">
        <v>146</v>
      </c>
      <c r="R54" s="9"/>
      <c r="S54" s="9"/>
      <c r="T54" s="9"/>
      <c r="U54" s="9"/>
      <c r="V54" s="9"/>
      <c r="W54" s="9"/>
      <c r="X54" s="9"/>
      <c r="Y54" s="43"/>
      <c r="Z54" s="13"/>
      <c r="AA54" s="9"/>
      <c r="AB54" s="3"/>
      <c r="AC54" s="3"/>
      <c r="AD54" s="3"/>
    </row>
    <row r="55" spans="1:30" s="4" customFormat="1" ht="22.5" hidden="1" customHeight="1" x14ac:dyDescent="0.25">
      <c r="A55" s="13" t="s">
        <v>208</v>
      </c>
      <c r="B55" s="13" t="s">
        <v>220</v>
      </c>
      <c r="C55" s="18" t="s">
        <v>91</v>
      </c>
      <c r="D55" s="13">
        <v>92</v>
      </c>
      <c r="E55" s="42"/>
      <c r="F55" s="21"/>
      <c r="G55" s="13"/>
      <c r="H55" s="18" t="s">
        <v>90</v>
      </c>
      <c r="I55" s="31" t="s">
        <v>214</v>
      </c>
      <c r="J55" s="9"/>
      <c r="K55" s="9"/>
      <c r="L55" s="9"/>
      <c r="M55" s="31" t="s">
        <v>215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43"/>
      <c r="Z55" s="13"/>
      <c r="AA55" s="9"/>
      <c r="AB55" s="3"/>
      <c r="AC55" s="3"/>
      <c r="AD55" s="3"/>
    </row>
    <row r="56" spans="1:30" s="4" customFormat="1" ht="22.5" hidden="1" customHeight="1" x14ac:dyDescent="0.25">
      <c r="A56" s="13" t="s">
        <v>208</v>
      </c>
      <c r="B56" s="13" t="s">
        <v>220</v>
      </c>
      <c r="C56" s="18" t="s">
        <v>92</v>
      </c>
      <c r="D56" s="13">
        <v>122.68</v>
      </c>
      <c r="E56" s="42"/>
      <c r="F56" s="21"/>
      <c r="G56" s="13"/>
      <c r="H56" s="18" t="s">
        <v>90</v>
      </c>
      <c r="I56" s="31" t="s">
        <v>214</v>
      </c>
      <c r="J56" s="9"/>
      <c r="K56" s="9"/>
      <c r="L56" s="9"/>
      <c r="M56" s="31" t="s">
        <v>215</v>
      </c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43"/>
      <c r="Z56" s="13"/>
      <c r="AA56" s="9"/>
      <c r="AB56" s="3"/>
      <c r="AC56" s="3"/>
      <c r="AD56" s="3"/>
    </row>
    <row r="57" spans="1:30" s="4" customFormat="1" ht="22.5" hidden="1" customHeight="1" x14ac:dyDescent="0.25">
      <c r="A57" s="13" t="s">
        <v>208</v>
      </c>
      <c r="B57" s="13" t="s">
        <v>220</v>
      </c>
      <c r="C57" s="18" t="s">
        <v>107</v>
      </c>
      <c r="D57" s="13">
        <v>102</v>
      </c>
      <c r="E57" s="42"/>
      <c r="F57" s="21"/>
      <c r="G57" s="13"/>
      <c r="H57" s="18" t="s">
        <v>90</v>
      </c>
      <c r="I57" s="31" t="s">
        <v>214</v>
      </c>
      <c r="J57" s="9"/>
      <c r="K57" s="9"/>
      <c r="L57" s="9"/>
      <c r="M57" s="31" t="s">
        <v>215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43"/>
      <c r="Z57" s="13"/>
      <c r="AA57" s="9"/>
      <c r="AB57" s="3"/>
      <c r="AC57" s="3"/>
      <c r="AD57" s="3"/>
    </row>
    <row r="58" spans="1:30" s="4" customFormat="1" ht="22.5" hidden="1" customHeight="1" x14ac:dyDescent="0.25">
      <c r="A58" s="13" t="s">
        <v>208</v>
      </c>
      <c r="B58" s="13" t="s">
        <v>220</v>
      </c>
      <c r="C58" s="18" t="s">
        <v>93</v>
      </c>
      <c r="D58" s="13">
        <v>185</v>
      </c>
      <c r="E58" s="42"/>
      <c r="F58" s="21"/>
      <c r="G58" s="13"/>
      <c r="H58" s="18" t="s">
        <v>90</v>
      </c>
      <c r="I58" s="31" t="s">
        <v>217</v>
      </c>
      <c r="J58" s="9"/>
      <c r="K58" s="9"/>
      <c r="L58" s="9"/>
      <c r="M58" s="13" t="s">
        <v>218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43"/>
      <c r="Z58" s="13"/>
      <c r="AA58" s="9"/>
      <c r="AB58" s="3"/>
      <c r="AC58" s="3"/>
      <c r="AD58" s="3"/>
    </row>
    <row r="59" spans="1:30" s="4" customFormat="1" ht="22.5" hidden="1" customHeight="1" x14ac:dyDescent="0.25">
      <c r="A59" s="13" t="s">
        <v>208</v>
      </c>
      <c r="B59" s="13" t="s">
        <v>220</v>
      </c>
      <c r="C59" s="18" t="s">
        <v>94</v>
      </c>
      <c r="D59" s="13">
        <v>160</v>
      </c>
      <c r="E59" s="42"/>
      <c r="F59" s="21"/>
      <c r="G59" s="13"/>
      <c r="H59" s="18" t="s">
        <v>90</v>
      </c>
      <c r="I59" s="31" t="s">
        <v>217</v>
      </c>
      <c r="J59" s="9"/>
      <c r="K59" s="9"/>
      <c r="L59" s="9"/>
      <c r="M59" s="13" t="s">
        <v>218</v>
      </c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43"/>
      <c r="Z59" s="13"/>
      <c r="AA59" s="9"/>
      <c r="AB59" s="3"/>
      <c r="AC59" s="3"/>
      <c r="AD59" s="3"/>
    </row>
    <row r="60" spans="1:30" s="4" customFormat="1" ht="22.5" hidden="1" customHeight="1" x14ac:dyDescent="0.25">
      <c r="A60" s="13" t="s">
        <v>208</v>
      </c>
      <c r="B60" s="13" t="s">
        <v>220</v>
      </c>
      <c r="C60" s="18" t="s">
        <v>201</v>
      </c>
      <c r="D60" s="13">
        <f>9*40</f>
        <v>360</v>
      </c>
      <c r="E60" s="42"/>
      <c r="F60" s="21"/>
      <c r="G60" s="13"/>
      <c r="H60" s="18" t="s">
        <v>90</v>
      </c>
      <c r="I60" s="18" t="s">
        <v>222</v>
      </c>
      <c r="J60" s="9"/>
      <c r="K60" s="9"/>
      <c r="L60" s="9"/>
      <c r="M60" s="31" t="s">
        <v>219</v>
      </c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43"/>
      <c r="Z60" s="13"/>
      <c r="AA60" s="9"/>
      <c r="AB60" s="3"/>
      <c r="AC60" s="3"/>
      <c r="AD60" s="3"/>
    </row>
    <row r="61" spans="1:30" s="4" customFormat="1" ht="22.5" customHeight="1" x14ac:dyDescent="0.25">
      <c r="A61" s="9"/>
      <c r="B61" s="9"/>
      <c r="C61" s="10"/>
      <c r="D61" s="16"/>
      <c r="E61" s="43"/>
      <c r="F61" s="22"/>
      <c r="G61" s="9"/>
      <c r="H61" s="10"/>
      <c r="I61" s="10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43"/>
      <c r="Z61" s="9"/>
      <c r="AA61" s="9"/>
      <c r="AB61" s="3"/>
      <c r="AC61" s="3"/>
      <c r="AD61" s="3"/>
    </row>
    <row r="62" spans="1:30" s="4" customFormat="1" ht="22.5" customHeight="1" x14ac:dyDescent="0.25">
      <c r="A62" s="9"/>
      <c r="B62" s="9"/>
      <c r="C62" s="10"/>
      <c r="D62" s="16"/>
      <c r="E62" s="43"/>
      <c r="F62" s="22"/>
      <c r="G62" s="9"/>
      <c r="H62" s="10"/>
      <c r="I62" s="10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43"/>
      <c r="Z62" s="9"/>
      <c r="AA62" s="9"/>
      <c r="AB62" s="3"/>
      <c r="AC62" s="3"/>
      <c r="AD62" s="3"/>
    </row>
    <row r="63" spans="1:30" s="4" customFormat="1" ht="22.5" customHeight="1" x14ac:dyDescent="0.25">
      <c r="A63" s="60" t="s">
        <v>5</v>
      </c>
      <c r="B63" s="60"/>
      <c r="C63" s="60"/>
      <c r="D63" s="17">
        <f>SUM(D4:D62)</f>
        <v>216265.09999999998</v>
      </c>
      <c r="E63" s="44">
        <f>SUM(E4:E62)</f>
        <v>1544</v>
      </c>
      <c r="F63" s="23"/>
      <c r="G63" s="6"/>
      <c r="H63" s="32"/>
      <c r="I63" s="32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</row>
    <row r="64" spans="1:30" s="2" customFormat="1" ht="51" customHeight="1" x14ac:dyDescent="0.3">
      <c r="A64" s="8" t="s">
        <v>12</v>
      </c>
      <c r="B64" s="8" t="s">
        <v>229</v>
      </c>
      <c r="C64" s="8" t="s">
        <v>1</v>
      </c>
      <c r="D64" s="8" t="s">
        <v>259</v>
      </c>
      <c r="E64" s="35"/>
      <c r="F64" s="20"/>
      <c r="G64" s="8"/>
      <c r="H64" s="8" t="s">
        <v>2</v>
      </c>
      <c r="I64" s="8" t="s">
        <v>234</v>
      </c>
      <c r="J64" s="8"/>
      <c r="K64" s="8"/>
      <c r="L64" s="8"/>
      <c r="M64" s="51"/>
      <c r="N64" s="52"/>
      <c r="O64" s="51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</row>
    <row r="65" spans="1:30" s="4" customFormat="1" ht="22.5" customHeight="1" x14ac:dyDescent="0.25">
      <c r="A65" s="18" t="s">
        <v>230</v>
      </c>
      <c r="B65" s="18" t="s">
        <v>248</v>
      </c>
      <c r="C65" s="18" t="s">
        <v>228</v>
      </c>
      <c r="D65" s="41">
        <v>30000</v>
      </c>
      <c r="E65" s="45"/>
      <c r="F65" s="18"/>
      <c r="G65" s="18"/>
      <c r="H65" s="18" t="s">
        <v>233</v>
      </c>
      <c r="I65" s="18" t="s">
        <v>235</v>
      </c>
      <c r="J65" s="9"/>
      <c r="K65" s="9"/>
      <c r="L65" s="9"/>
      <c r="M65" s="57"/>
      <c r="N65" s="58"/>
      <c r="O65" s="53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3"/>
      <c r="AC65" s="3"/>
      <c r="AD65" s="3"/>
    </row>
    <row r="66" spans="1:30" s="4" customFormat="1" ht="22.5" customHeight="1" x14ac:dyDescent="0.25">
      <c r="A66" s="18" t="s">
        <v>231</v>
      </c>
      <c r="B66" s="18" t="s">
        <v>248</v>
      </c>
      <c r="C66" s="18" t="s">
        <v>232</v>
      </c>
      <c r="D66" s="41">
        <f>3485+202+323+2387+2845</f>
        <v>9242</v>
      </c>
      <c r="E66" s="45"/>
      <c r="F66" s="18"/>
      <c r="G66" s="18"/>
      <c r="H66" s="18" t="s">
        <v>236</v>
      </c>
      <c r="I66" s="18" t="s">
        <v>237</v>
      </c>
      <c r="J66" s="9"/>
      <c r="K66" s="9"/>
      <c r="L66" s="9"/>
      <c r="M66" s="57"/>
      <c r="N66" s="58"/>
      <c r="O66" s="53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3"/>
      <c r="AC66" s="3"/>
      <c r="AD66" s="3"/>
    </row>
    <row r="67" spans="1:30" s="4" customFormat="1" ht="22.5" customHeight="1" x14ac:dyDescent="0.25">
      <c r="A67" s="18" t="s">
        <v>238</v>
      </c>
      <c r="B67" s="18" t="s">
        <v>247</v>
      </c>
      <c r="C67" s="18" t="s">
        <v>239</v>
      </c>
      <c r="D67" s="41">
        <v>1194</v>
      </c>
      <c r="E67" s="45"/>
      <c r="F67" s="18"/>
      <c r="G67" s="18"/>
      <c r="H67" s="18" t="s">
        <v>242</v>
      </c>
      <c r="I67" s="18" t="s">
        <v>241</v>
      </c>
      <c r="J67" s="9"/>
      <c r="K67" s="9"/>
      <c r="L67" s="9"/>
      <c r="M67" s="57"/>
      <c r="N67" s="58"/>
      <c r="O67" s="53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3"/>
      <c r="AC67" s="3"/>
      <c r="AD67" s="3"/>
    </row>
    <row r="68" spans="1:30" s="4" customFormat="1" ht="22.5" customHeight="1" x14ac:dyDescent="0.25">
      <c r="A68" s="18" t="s">
        <v>240</v>
      </c>
      <c r="B68" s="18" t="s">
        <v>246</v>
      </c>
      <c r="C68" s="18" t="s">
        <v>239</v>
      </c>
      <c r="D68" s="41">
        <v>8714</v>
      </c>
      <c r="E68" s="45"/>
      <c r="F68" s="18"/>
      <c r="G68" s="18"/>
      <c r="H68" s="18" t="s">
        <v>254</v>
      </c>
      <c r="I68" s="18" t="s">
        <v>243</v>
      </c>
      <c r="J68" s="9"/>
      <c r="K68" s="9"/>
      <c r="L68" s="9"/>
      <c r="M68" s="57"/>
      <c r="N68" s="58"/>
      <c r="O68" s="53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3"/>
      <c r="AC68" s="3"/>
      <c r="AD68" s="3"/>
    </row>
    <row r="69" spans="1:30" s="4" customFormat="1" ht="22.5" customHeight="1" x14ac:dyDescent="0.25">
      <c r="A69" s="18" t="s">
        <v>249</v>
      </c>
      <c r="B69" s="18" t="s">
        <v>245</v>
      </c>
      <c r="C69" s="18" t="s">
        <v>244</v>
      </c>
      <c r="D69" s="41">
        <v>7899</v>
      </c>
      <c r="E69" s="45"/>
      <c r="F69" s="18"/>
      <c r="G69" s="18"/>
      <c r="H69" s="18" t="s">
        <v>254</v>
      </c>
      <c r="I69" s="18" t="s">
        <v>243</v>
      </c>
      <c r="J69" s="9"/>
      <c r="K69" s="9"/>
      <c r="L69" s="9"/>
      <c r="M69" s="33"/>
      <c r="N69" s="34"/>
      <c r="O69" s="36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"/>
      <c r="AC69" s="3"/>
      <c r="AD69" s="3"/>
    </row>
    <row r="70" spans="1:30" s="4" customFormat="1" ht="22.5" customHeight="1" x14ac:dyDescent="0.25">
      <c r="A70" s="18" t="s">
        <v>250</v>
      </c>
      <c r="B70" s="18" t="s">
        <v>252</v>
      </c>
      <c r="C70" s="18" t="s">
        <v>253</v>
      </c>
      <c r="D70" s="41">
        <v>127760</v>
      </c>
      <c r="E70" s="45"/>
      <c r="F70" s="18"/>
      <c r="G70" s="18"/>
      <c r="H70" s="18" t="s">
        <v>255</v>
      </c>
      <c r="I70" s="18" t="s">
        <v>256</v>
      </c>
      <c r="J70" s="9"/>
      <c r="K70" s="9"/>
      <c r="L70" s="9"/>
      <c r="M70" s="33"/>
      <c r="N70" s="34"/>
      <c r="O70" s="36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"/>
      <c r="AC70" s="3"/>
      <c r="AD70" s="3"/>
    </row>
    <row r="71" spans="1:30" s="4" customFormat="1" ht="22.5" customHeight="1" x14ac:dyDescent="0.25">
      <c r="A71" s="18" t="s">
        <v>251</v>
      </c>
      <c r="B71" s="18" t="s">
        <v>252</v>
      </c>
      <c r="C71" s="18" t="s">
        <v>253</v>
      </c>
      <c r="D71" s="41">
        <v>169760</v>
      </c>
      <c r="E71" s="45"/>
      <c r="F71" s="18"/>
      <c r="G71" s="18"/>
      <c r="H71" s="18" t="s">
        <v>255</v>
      </c>
      <c r="I71" s="18" t="s">
        <v>256</v>
      </c>
      <c r="J71" s="9"/>
      <c r="K71" s="9"/>
      <c r="L71" s="9"/>
      <c r="M71" s="33"/>
      <c r="N71" s="34"/>
      <c r="O71" s="36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"/>
      <c r="AC71" s="3"/>
      <c r="AD71" s="3"/>
    </row>
    <row r="72" spans="1:30" s="4" customFormat="1" ht="22.5" customHeight="1" x14ac:dyDescent="0.25">
      <c r="A72" s="18" t="s">
        <v>257</v>
      </c>
      <c r="B72" s="18" t="s">
        <v>246</v>
      </c>
      <c r="C72" s="18" t="s">
        <v>258</v>
      </c>
      <c r="D72" s="41">
        <v>4501</v>
      </c>
      <c r="E72" s="45"/>
      <c r="F72" s="18"/>
      <c r="G72" s="18"/>
      <c r="H72" s="18" t="s">
        <v>254</v>
      </c>
      <c r="I72" s="18" t="s">
        <v>243</v>
      </c>
      <c r="J72" s="9"/>
      <c r="K72" s="9"/>
      <c r="L72" s="9"/>
      <c r="M72" s="33"/>
      <c r="N72" s="34"/>
      <c r="O72" s="36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"/>
      <c r="AC72" s="3"/>
      <c r="AD72" s="3"/>
    </row>
    <row r="73" spans="1:30" s="4" customFormat="1" ht="22.5" customHeight="1" x14ac:dyDescent="0.25">
      <c r="A73" s="18"/>
      <c r="B73" s="18"/>
      <c r="C73" s="18"/>
      <c r="D73" s="18"/>
      <c r="E73" s="45"/>
      <c r="F73" s="18"/>
      <c r="G73" s="18"/>
      <c r="H73" s="18"/>
      <c r="I73" s="18"/>
      <c r="J73" s="9"/>
      <c r="K73" s="9"/>
      <c r="L73" s="9"/>
      <c r="M73" s="33"/>
      <c r="N73" s="34"/>
      <c r="O73" s="36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"/>
      <c r="AC73" s="3"/>
      <c r="AD73" s="3"/>
    </row>
    <row r="74" spans="1:30" s="4" customFormat="1" ht="22.5" customHeight="1" x14ac:dyDescent="0.25">
      <c r="A74" s="60" t="s">
        <v>5</v>
      </c>
      <c r="B74" s="60"/>
      <c r="C74" s="60"/>
      <c r="D74" s="17">
        <f>SUM(D65:D73)</f>
        <v>359070</v>
      </c>
      <c r="E74" s="44"/>
      <c r="F74" s="23"/>
      <c r="G74" s="6"/>
      <c r="H74" s="32"/>
      <c r="I74" s="32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</row>
    <row r="75" spans="1:30" s="4" customFormat="1" ht="22.5" customHeight="1" x14ac:dyDescent="0.25">
      <c r="A75" s="18"/>
      <c r="B75" s="18"/>
      <c r="C75" s="18"/>
      <c r="D75" s="18"/>
      <c r="E75" s="45"/>
      <c r="F75" s="18"/>
      <c r="G75" s="18"/>
      <c r="H75" s="18"/>
      <c r="I75" s="18"/>
      <c r="J75" s="9"/>
      <c r="K75" s="9"/>
      <c r="L75" s="9"/>
      <c r="M75" s="57"/>
      <c r="N75" s="58"/>
      <c r="O75" s="53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3"/>
      <c r="AC75" s="3"/>
      <c r="AD75" s="3"/>
    </row>
    <row r="76" spans="1:30" s="4" customFormat="1" ht="22.5" customHeight="1" x14ac:dyDescent="0.25">
      <c r="A76" s="13"/>
      <c r="B76" s="13"/>
      <c r="C76" s="18"/>
      <c r="D76" s="61"/>
      <c r="E76" s="62"/>
      <c r="F76" s="21"/>
      <c r="G76" s="13"/>
      <c r="H76" s="18"/>
      <c r="I76" s="18"/>
      <c r="J76" s="9"/>
      <c r="K76" s="9"/>
      <c r="L76" s="9"/>
      <c r="M76" s="57"/>
      <c r="N76" s="58"/>
      <c r="O76" s="53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3"/>
      <c r="AC76" s="3"/>
      <c r="AD76" s="3"/>
    </row>
    <row r="77" spans="1:30" s="7" customFormat="1" x14ac:dyDescent="0.3">
      <c r="A77" s="11"/>
      <c r="B77" s="11"/>
      <c r="C77" s="26"/>
      <c r="D77" s="11"/>
      <c r="E77" s="46"/>
      <c r="F77" s="24"/>
      <c r="G77" s="11"/>
      <c r="H77" s="26"/>
      <c r="I77" s="26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</row>
    <row r="78" spans="1:30" ht="18.75" customHeight="1" x14ac:dyDescent="0.3">
      <c r="A78" s="12" t="s">
        <v>21</v>
      </c>
      <c r="B78" s="12"/>
      <c r="C78" s="26"/>
      <c r="D78" s="11"/>
      <c r="E78" s="46"/>
      <c r="F78" s="24"/>
      <c r="G78" s="11"/>
      <c r="H78" s="26"/>
      <c r="I78" s="26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</row>
    <row r="79" spans="1:30" ht="18.75" customHeight="1" x14ac:dyDescent="0.3">
      <c r="A79" s="12" t="s">
        <v>38</v>
      </c>
      <c r="B79" s="12"/>
      <c r="C79" s="27"/>
      <c r="D79" s="11"/>
      <c r="E79" s="46"/>
      <c r="F79" s="24"/>
      <c r="G79" s="11"/>
      <c r="H79" s="26"/>
      <c r="I79" s="26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</row>
    <row r="80" spans="1:30" ht="18.75" customHeight="1" x14ac:dyDescent="0.3">
      <c r="A80" s="12" t="s">
        <v>6</v>
      </c>
      <c r="B80" s="12"/>
      <c r="C80" s="26"/>
      <c r="D80" s="11"/>
      <c r="E80" s="46"/>
      <c r="F80" s="24"/>
      <c r="G80" s="11"/>
      <c r="H80" s="26"/>
      <c r="I80" s="26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</row>
    <row r="81" spans="1:27" ht="18.75" customHeight="1" x14ac:dyDescent="0.3">
      <c r="A81" s="12" t="s">
        <v>4</v>
      </c>
      <c r="B81" s="12"/>
      <c r="C81" s="26"/>
      <c r="D81" s="11"/>
      <c r="E81" s="46"/>
      <c r="F81" s="24"/>
      <c r="G81" s="11"/>
      <c r="H81" s="26"/>
      <c r="I81" s="26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</row>
    <row r="82" spans="1:27" ht="18.75" customHeight="1" x14ac:dyDescent="0.3">
      <c r="A82" s="12" t="s">
        <v>7</v>
      </c>
      <c r="B82" s="12"/>
      <c r="C82" s="26"/>
      <c r="D82" s="11"/>
      <c r="E82" s="46"/>
      <c r="F82" s="24"/>
      <c r="G82" s="11"/>
      <c r="H82" s="26"/>
      <c r="I82" s="26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</row>
    <row r="83" spans="1:27" ht="82.5" customHeight="1" x14ac:dyDescent="0.3">
      <c r="A83" s="59" t="s">
        <v>34</v>
      </c>
      <c r="B83" s="59"/>
      <c r="C83" s="59"/>
      <c r="D83" s="59"/>
      <c r="E83" s="59"/>
      <c r="F83" s="59"/>
      <c r="G83" s="59"/>
      <c r="H83" s="26"/>
      <c r="I83" s="26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</row>
    <row r="84" spans="1:27" ht="21.75" customHeight="1" x14ac:dyDescent="0.3">
      <c r="A84" s="11" t="s">
        <v>9</v>
      </c>
      <c r="B84" s="11"/>
      <c r="C84" s="26"/>
      <c r="D84" s="11"/>
      <c r="E84" s="46"/>
      <c r="F84" s="24"/>
      <c r="G84" s="11"/>
      <c r="H84" s="26"/>
      <c r="I84" s="26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</row>
    <row r="85" spans="1:27" ht="21.75" customHeight="1" x14ac:dyDescent="0.3">
      <c r="A85" s="11" t="s">
        <v>10</v>
      </c>
      <c r="B85" s="11"/>
      <c r="C85" s="26"/>
      <c r="D85" s="11"/>
      <c r="E85" s="46"/>
      <c r="F85" s="24"/>
      <c r="G85" s="11"/>
      <c r="H85" s="26"/>
      <c r="I85" s="26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</row>
  </sheetData>
  <autoFilter ref="A3:AD60" xr:uid="{00000000-0001-0000-0000-000000000000}">
    <filterColumn colId="0">
      <filters>
        <filter val="CENTRE HOSPITALIER DU MANS"/>
      </filters>
    </filterColumn>
  </autoFilter>
  <mergeCells count="20">
    <mergeCell ref="A83:G83"/>
    <mergeCell ref="A63:C63"/>
    <mergeCell ref="D76:E76"/>
    <mergeCell ref="A74:C74"/>
    <mergeCell ref="A1:AA1"/>
    <mergeCell ref="M64:N64"/>
    <mergeCell ref="O76:AA76"/>
    <mergeCell ref="O75:AA75"/>
    <mergeCell ref="O68:AA68"/>
    <mergeCell ref="O67:AA67"/>
    <mergeCell ref="O66:AA66"/>
    <mergeCell ref="O65:AA65"/>
    <mergeCell ref="O64:AA64"/>
    <mergeCell ref="A2:AA2"/>
    <mergeCell ref="M76:N76"/>
    <mergeCell ref="M75:N75"/>
    <mergeCell ref="M68:N68"/>
    <mergeCell ref="M67:N67"/>
    <mergeCell ref="M66:N66"/>
    <mergeCell ref="M65:N65"/>
  </mergeCells>
  <phoneticPr fontId="1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Assurances</TermName>
          <TermId xmlns="http://schemas.microsoft.com/office/infopath/2007/PartnerControls">7d88ffb7-3465-4928-bbc0-e0a090a539be</TermId>
        </TermInfo>
      </Terms>
    </bc55faf6ddb4427ebc52233f5b894aa6>
    <TaxCatchAll xmlns="70f6830d-6c19-4cf0-a510-a134fba504a4">
      <Value>13</Value>
    </TaxCatchAl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C9C8FD4736549A6ED6E7F13B93060" ma:contentTypeVersion="3" ma:contentTypeDescription="Crée un document." ma:contentTypeScope="" ma:versionID="daecd2421734d3eba132ae11607cdc62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eba29432a1c96f7932dd12d1ff8fb772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7917BA-BAEE-40F5-A26D-529F814C3D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E95FC9-7831-4034-B794-6C7F3E4496F3}">
  <ds:schemaRefs>
    <ds:schemaRef ds:uri="http://purl.org/dc/terms/"/>
    <ds:schemaRef ds:uri="70f6830d-6c19-4cf0-a510-a134fba504a4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5CB8515-6906-4225-836E-699897E76F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ETAT DE PATRIMOINE</vt:lpstr>
      <vt:lpstr>Feuil3</vt:lpstr>
      <vt:lpstr>'ETAT DE PATRIMOINE'!Zone_d_impression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corinne dejoncheere</dc:creator>
  <cp:lastModifiedBy>Arielle BABET</cp:lastModifiedBy>
  <dcterms:created xsi:type="dcterms:W3CDTF">2013-01-07T15:28:22Z</dcterms:created>
  <dcterms:modified xsi:type="dcterms:W3CDTF">2025-06-19T07:45:30Z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0x010100CFEC9C8FD4736549A6ED6E7F13B93060</vt:lpwstr>
  </property>
  <property fmtid="{D5CDD505-2E9C-101B-9397-08002B2CF9AE}" pid="3" name="Filiere">
    <vt:lpwstr>13;#Assurances|7d88ffb7-3465-4928-bbc0-e0a090a539be</vt:lpwstr>
  </property>
</Properties>
</file>